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defaultThemeVersion="153222"/>
  <mc:AlternateContent xmlns:mc="http://schemas.openxmlformats.org/markup-compatibility/2006">
    <mc:Choice Requires="x15">
      <x15ac:absPath xmlns:x15ac="http://schemas.microsoft.com/office/spreadsheetml/2010/11/ac" url="C:\Users\stevelip\Desktop\"/>
    </mc:Choice>
  </mc:AlternateContent>
  <bookViews>
    <workbookView xWindow="0" yWindow="0" windowWidth="24000" windowHeight="9510"/>
  </bookViews>
  <sheets>
    <sheet name="CRRR - 2015 H2" sheetId="1" r:id="rId1"/>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3" i="1" l="1"/>
  <c r="F74" i="1"/>
  <c r="D66" i="1"/>
  <c r="E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24" i="1"/>
  <c r="D11" i="1"/>
  <c r="D9" i="1"/>
  <c r="D8" i="1"/>
  <c r="D7" i="1"/>
  <c r="D6" i="1"/>
  <c r="D5" i="1"/>
  <c r="D4" i="1"/>
  <c r="D3" i="1"/>
  <c r="C66" i="1"/>
  <c r="B66" i="1"/>
  <c r="C10" i="1"/>
  <c r="B10" i="1"/>
  <c r="F66" i="1"/>
  <c r="D10" i="1"/>
</calcChain>
</file>

<file path=xl/sharedStrings.xml><?xml version="1.0" encoding="utf-8"?>
<sst xmlns="http://schemas.openxmlformats.org/spreadsheetml/2006/main" count="80" uniqueCount="65">
  <si>
    <t xml:space="preserve">July – Dec 2015 </t>
  </si>
  <si>
    <t>Government Requests for Content Removal</t>
  </si>
  <si>
    <t>Requests</t>
  </si>
  <si>
    <t>Action Taken</t>
  </si>
  <si>
    <t>Percentage - Action Taken</t>
  </si>
  <si>
    <t>China</t>
  </si>
  <si>
    <t>France</t>
  </si>
  <si>
    <t>Germany</t>
  </si>
  <si>
    <t>India</t>
  </si>
  <si>
    <t>Russia</t>
  </si>
  <si>
    <t>UK</t>
  </si>
  <si>
    <t>US</t>
  </si>
  <si>
    <t xml:space="preserve">TOTAL </t>
  </si>
  <si>
    <t>Requests that May Result in Account Closure</t>
  </si>
  <si>
    <t>Copyright Removal Requests</t>
  </si>
  <si>
    <t>Requests </t>
  </si>
  <si>
    <t>URLs Requested </t>
  </si>
  <si>
    <t>URLs Accepted</t>
  </si>
  <si>
    <t>URLs Rejected</t>
  </si>
  <si>
    <t>Percentage of URLs Accepted </t>
  </si>
  <si>
    <r>
      <rPr>
        <b/>
        <sz val="11"/>
        <color theme="1"/>
        <rFont val="Calibri"/>
        <family val="2"/>
        <scheme val="minor"/>
      </rPr>
      <t>Note</t>
    </r>
    <r>
      <rPr>
        <sz val="11"/>
        <color theme="1"/>
        <rFont val="Calibri"/>
        <family val="2"/>
        <scheme val="minor"/>
      </rPr>
      <t>: The data above details compliant removal requests received by Bing for removal of algorithmic search results. The report does not include copyright removal requests from the Bing image or video index, from Bing Ads, or requests initially deemed non-compliant during preliminary reviews conducted prior to entry of the request into our standard tracking tools. The data includes more than 95 percent of the copyright removal requests for Bing for the six-month reporting period.</t>
    </r>
  </si>
  <si>
    <t>"Right to be Forgotten" Requests</t>
  </si>
  <si>
    <t>Requests Received and Processed</t>
  </si>
  <si>
    <t>URLs Requested</t>
  </si>
  <si>
    <t>Percentage of URLs Accepted</t>
  </si>
  <si>
    <t>Austria</t>
  </si>
  <si>
    <t>Belgium</t>
  </si>
  <si>
    <t>Bulgaria</t>
  </si>
  <si>
    <t>Croatia</t>
  </si>
  <si>
    <t>Cyprus</t>
  </si>
  <si>
    <t>Czech Republic</t>
  </si>
  <si>
    <t>Denmark</t>
  </si>
  <si>
    <t>Estonia</t>
  </si>
  <si>
    <t>Finland</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</si>
  <si>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</si>
  <si>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</si>
  <si>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</si>
  <si>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</si>
  <si>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</si>
  <si>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</si>
  <si>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</si>
  <si>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</si>
  <si>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</si>
  <si>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</si>
  <si>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</si>
  <si>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</si>
  <si>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</si>
  <si>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</si>
  <si>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</si>
  <si>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</si>
  <si>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</si>
  <si>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</si>
  <si>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Switzerland</t>
  </si>
  <si>
    <t>United Kingdom</t>
  </si>
  <si>
    <t>TOTAL</t>
  </si>
  <si>
    <r>
      <rPr>
        <b/>
        <sz val="11"/>
        <color theme="1"/>
        <rFont val="Calibri"/>
        <family val="2"/>
        <scheme val="minor"/>
      </rPr>
      <t>Note</t>
    </r>
    <r>
      <rPr>
        <sz val="11"/>
        <color theme="1"/>
        <rFont val="Calibri"/>
        <family val="2"/>
        <scheme val="minor"/>
      </rPr>
      <t xml:space="preserve">: This table shows the number of URLs that were accepted and rejected for requests received between July 1 and December 31, 2015 that were processed as of March 1, 2016. The number of URLs accepted and rejected do not reflect requests still pending review as of March 1, 2016. For example, processing delays may result if more information is needed to complete the review on a request.
</t>
    </r>
  </si>
  <si>
    <t xml:space="preserve">May 2014 – Dec 2015 </t>
  </si>
  <si>
    <t>Cumulative "Right to be Forgotten" Requests</t>
  </si>
  <si>
    <r>
      <rPr>
        <b/>
        <sz val="11"/>
        <color theme="1"/>
        <rFont val="Calibri"/>
        <family val="2"/>
        <scheme val="minor"/>
      </rPr>
      <t>Note</t>
    </r>
    <r>
      <rPr>
        <sz val="11"/>
        <color theme="1"/>
        <rFont val="Calibri"/>
        <family val="2"/>
        <scheme val="minor"/>
      </rPr>
      <t xml:space="preserve">: This table shows the number of URLs that were accepted and rejected for requests received between May 2014 and December  31, 2015 that were processed as of March 1, 2016. The number of URLs accepted and rejected do not reflect requests still pending review as of March 1, 2016. For example, processing delays may result if more information is needed to complete the review on a request.
</t>
    </r>
  </si>
  <si>
    <t xml:space="preserve"> 'Revenge Porn' Removal Requests</t>
  </si>
  <si>
    <t>Requests Reported</t>
  </si>
  <si>
    <t>Requests Accepted</t>
  </si>
  <si>
    <t>Percentage of Requests Accepted</t>
  </si>
  <si>
    <r>
      <t>Note:</t>
    </r>
    <r>
      <rPr>
        <sz val="11"/>
        <color theme="1"/>
        <rFont val="Calibri"/>
        <family val="2"/>
        <scheme val="minor"/>
      </rPr>
      <t xml:space="preserve"> Numbers are aggregated across Bing, OneDrive, and Xbox Live for which a content removal request was received during this reporting period. </t>
    </r>
  </si>
  <si>
    <r>
      <t>Note: </t>
    </r>
    <r>
      <rPr>
        <sz val="11"/>
        <color theme="1"/>
        <rFont val="Calibri"/>
        <family val="2"/>
        <scheme val="minor"/>
      </rPr>
      <t>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will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</si>
</sst>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_(* \(#,##0\);_(* &quot;-&quot;_);_(@_)"/>
  </numFmts>
  <fonts count="2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0"/>
      <name val="Segoe Light"/>
    </font>
    <font>
      <b/>
      <sz val="14"/>
      <color theme="1" tint="0.249977111117893"/>
      <name val="Segoe  "/>
    </font>
    <font>
      <b/>
      <sz val="14"/>
      <color theme="1" tint="0.249977111117893"/>
      <name val="Segoe"/>
    </font>
    <font>
      <b/>
      <sz val="14"/>
      <color theme="0"/>
      <name val="Segoe  "/>
    </font>
    <font>
      <b/>
      <sz val="11"/>
      <color theme="1" tint="0.249977111117893"/>
      <name val="Segoe UI"/>
      <family val="2"/>
    </font>
    <font>
      <b/>
      <sz val="12"/>
      <color theme="0"/>
      <name val="Helvetica Neue"/>
    </font>
    <font>
      <b/>
      <sz val="14"/>
      <color theme="0"/>
      <name val="Segoe"/>
    </font>
    <font>
      <b/>
      <sz val="11"/>
      <color theme="1"/>
      <name val="Segoe UI"/>
      <family val="2"/>
    </font>
    <font>
      <b/>
      <sz val="11"/>
      <color theme="1"/>
      <name val="Segoe "/>
    </font>
    <font>
      <b/>
      <sz val="11"/>
      <color theme="1" tint="0.249977111117893"/>
      <name val="Segoe"/>
    </font>
    <font>
      <b/>
      <sz val="11"/>
      <color theme="0"/>
      <name val="Segoe  "/>
    </font>
    <font>
      <b/>
      <sz val="11"/>
      <color theme="1" tint="0.249977111117893"/>
      <name val="Segoe  "/>
    </font>
    <font>
      <b/>
      <sz val="11"/>
      <color theme="0"/>
      <name val="Helvetica Neue"/>
    </font>
    <font>
      <b/>
      <sz val="11"/>
      <color theme="0"/>
      <name val="Segoe"/>
    </font>
    <font>
      <b/>
      <sz val="11"/>
      <color theme="0"/>
      <name val="Segoe UI"/>
      <family val="2"/>
    </font>
    <font>
      <b/>
      <sz val="20"/>
      <color theme="0"/>
      <name val="Segoe Light"/>
    </font>
    <font>
      <b/>
      <sz val="18"/>
      <color theme="0"/>
      <name val="Segoe Light"/>
    </font>
  </fonts>
  <fills count="14">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8"/>
        <bgColor indexed="64"/>
      </patternFill>
    </fill>
    <fill>
      <patternFill patternType="solid">
        <fgColor theme="0"/>
        <bgColor indexed="64"/>
      </patternFill>
    </fill>
    <fill>
      <patternFill patternType="solid">
        <fgColor theme="1" tint="0.14999847407452621"/>
        <bgColor indexed="64"/>
      </patternFill>
    </fill>
    <fill>
      <patternFill patternType="solid">
        <fgColor theme="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cellStyleXfs>
  <cellXfs count="72">
    <xf numFmtId="0" fontId="0" fillId="0" borderId="0" xfId="0"/>
    <xf numFmtId="0" fontId="5" fillId="5" borderId="4"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41" fontId="7" fillId="6" borderId="4" xfId="0" applyNumberFormat="1" applyFont="1" applyFill="1" applyBorder="1" applyAlignment="1">
      <alignment horizontal="right" vertical="center"/>
    </xf>
    <xf numFmtId="9" fontId="7" fillId="7" borderId="4" xfId="0" applyNumberFormat="1" applyFont="1" applyFill="1" applyBorder="1" applyAlignment="1">
      <alignment horizontal="right" vertical="center" wrapText="1" shrinkToFit="1"/>
    </xf>
    <xf numFmtId="0" fontId="7" fillId="6" borderId="4" xfId="0"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0" fillId="0" borderId="0" xfId="0" applyAlignment="1">
      <alignment vertical="center"/>
    </xf>
    <xf numFmtId="0" fontId="8" fillId="0" borderId="1"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7" fillId="6" borderId="4" xfId="0" applyFont="1" applyFill="1" applyBorder="1"/>
    <xf numFmtId="3" fontId="7" fillId="9" borderId="4" xfId="0" applyNumberFormat="1" applyFont="1" applyFill="1" applyBorder="1" applyAlignment="1">
      <alignment horizontal="right" vertical="center" wrapText="1" shrinkToFit="1"/>
    </xf>
    <xf numFmtId="9" fontId="7" fillId="9" borderId="4" xfId="0" applyNumberFormat="1" applyFont="1" applyFill="1" applyBorder="1" applyAlignment="1">
      <alignment horizontal="right" vertical="center"/>
    </xf>
    <xf numFmtId="0" fontId="4" fillId="8" borderId="3" xfId="0" applyFont="1" applyFill="1" applyBorder="1" applyAlignment="1">
      <alignment horizontal="center" vertical="center" wrapText="1" shrinkToFit="1"/>
    </xf>
    <xf numFmtId="0" fontId="0" fillId="0" borderId="8" xfId="0" applyBorder="1" applyAlignment="1">
      <alignment vertical="top" wrapText="1"/>
    </xf>
    <xf numFmtId="0" fontId="0" fillId="0" borderId="0" xfId="0" applyBorder="1" applyAlignment="1">
      <alignment vertical="top" wrapText="1"/>
    </xf>
    <xf numFmtId="0" fontId="0" fillId="0" borderId="0" xfId="0" applyBorder="1"/>
    <xf numFmtId="0" fontId="5" fillId="2" borderId="13" xfId="1" applyFont="1" applyBorder="1" applyAlignment="1">
      <alignment horizontal="left" vertical="top" wrapText="1" shrinkToFit="1"/>
    </xf>
    <xf numFmtId="0" fontId="9" fillId="12" borderId="4" xfId="0" applyFont="1" applyFill="1" applyBorder="1"/>
    <xf numFmtId="3" fontId="10" fillId="12" borderId="4" xfId="0" applyNumberFormat="1" applyFont="1" applyFill="1" applyBorder="1" applyAlignment="1">
      <alignment horizontal="right" vertical="center" wrapText="1" shrinkToFit="1"/>
    </xf>
    <xf numFmtId="0" fontId="0" fillId="10" borderId="2" xfId="0" applyFill="1" applyBorder="1"/>
    <xf numFmtId="0" fontId="0" fillId="10" borderId="3" xfId="0" applyFill="1" applyBorder="1"/>
    <xf numFmtId="0" fontId="11" fillId="0" borderId="4" xfId="0" applyFont="1" applyBorder="1" applyAlignment="1">
      <alignment horizontal="center" vertical="center"/>
    </xf>
    <xf numFmtId="0" fontId="13" fillId="0" borderId="4" xfId="0" applyFont="1" applyFill="1" applyBorder="1" applyAlignment="1">
      <alignment horizontal="right" vertical="center" wrapText="1" shrinkToFit="1"/>
    </xf>
    <xf numFmtId="9" fontId="13" fillId="0" borderId="4" xfId="0" applyNumberFormat="1" applyFont="1" applyFill="1" applyBorder="1" applyAlignment="1">
      <alignment horizontal="right" vertical="center" wrapText="1" shrinkToFit="1"/>
    </xf>
    <xf numFmtId="0" fontId="15" fillId="11" borderId="4" xfId="1" applyFont="1" applyFill="1" applyBorder="1" applyAlignment="1">
      <alignment horizontal="right" vertical="center" wrapText="1" shrinkToFit="1"/>
    </xf>
    <xf numFmtId="9" fontId="15" fillId="11" borderId="4" xfId="1" applyNumberFormat="1" applyFont="1" applyFill="1" applyBorder="1" applyAlignment="1">
      <alignment horizontal="right" vertical="center" wrapText="1" shrinkToFit="1"/>
    </xf>
    <xf numFmtId="0" fontId="15" fillId="0" borderId="4" xfId="1" applyFont="1" applyFill="1" applyBorder="1" applyAlignment="1">
      <alignment horizontal="right" vertical="center" wrapText="1" shrinkToFit="1"/>
    </xf>
    <xf numFmtId="0" fontId="15" fillId="11" borderId="14" xfId="1" applyFont="1" applyFill="1" applyBorder="1" applyAlignment="1">
      <alignment horizontal="right" vertical="center" wrapText="1" shrinkToFit="1"/>
    </xf>
    <xf numFmtId="9" fontId="14" fillId="13" borderId="4" xfId="1" applyNumberFormat="1" applyFont="1" applyFill="1" applyBorder="1" applyAlignment="1">
      <alignment horizontal="right" vertical="center" wrapText="1" shrinkToFit="1"/>
    </xf>
    <xf numFmtId="9" fontId="7" fillId="13" borderId="4" xfId="1" applyNumberFormat="1" applyFont="1" applyFill="1" applyBorder="1" applyAlignment="1">
      <alignment horizontal="right" vertical="center" wrapText="1" shrinkToFit="1"/>
    </xf>
    <xf numFmtId="0" fontId="0" fillId="0" borderId="0" xfId="0" applyFont="1"/>
    <xf numFmtId="0" fontId="16" fillId="12" borderId="4" xfId="0" applyFont="1" applyFill="1" applyBorder="1"/>
    <xf numFmtId="3" fontId="17" fillId="12" borderId="4" xfId="0" applyNumberFormat="1" applyFont="1" applyFill="1" applyBorder="1" applyAlignment="1">
      <alignment horizontal="right" vertical="center" wrapText="1" shrinkToFit="1"/>
    </xf>
    <xf numFmtId="0" fontId="17" fillId="13" borderId="4" xfId="0" applyFont="1" applyFill="1" applyBorder="1" applyAlignment="1">
      <alignment horizontal="right" vertical="center" wrapText="1" shrinkToFit="1"/>
    </xf>
    <xf numFmtId="9" fontId="17" fillId="13" borderId="4" xfId="0" applyNumberFormat="1" applyFont="1" applyFill="1" applyBorder="1" applyAlignment="1">
      <alignment horizontal="right" vertical="center" wrapText="1" shrinkToFit="1"/>
    </xf>
    <xf numFmtId="0" fontId="18" fillId="13" borderId="4" xfId="0" applyFont="1" applyFill="1" applyBorder="1" applyAlignment="1">
      <alignment horizontal="center" vertical="center" wrapText="1" shrinkToFit="1"/>
    </xf>
    <xf numFmtId="0" fontId="4" fillId="8" borderId="2" xfId="0" applyFont="1" applyFill="1" applyBorder="1" applyAlignment="1">
      <alignment horizontal="center" vertical="center" wrapText="1" shrinkToFit="1"/>
    </xf>
    <xf numFmtId="0" fontId="12" fillId="0" borderId="4" xfId="0" applyFont="1" applyBorder="1" applyAlignment="1">
      <alignment horizontal="center" vertical="center" wrapText="1"/>
    </xf>
    <xf numFmtId="0" fontId="20" fillId="3" borderId="4" xfId="2" quotePrefix="1" applyFont="1" applyBorder="1" applyAlignment="1">
      <alignment horizontal="left" vertical="center" wrapText="1" shrinkToFit="1"/>
    </xf>
    <xf numFmtId="0" fontId="20" fillId="3" borderId="4" xfId="2" applyFont="1" applyBorder="1" applyAlignment="1">
      <alignment horizontal="left" vertical="center" wrapText="1" shrinkToFit="1"/>
    </xf>
    <xf numFmtId="0" fontId="2" fillId="0" borderId="4" xfId="0" applyFont="1" applyBorder="1" applyAlignment="1">
      <alignment horizontal="left" vertical="top"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4" fillId="4" borderId="1" xfId="3" applyFont="1" applyBorder="1" applyAlignment="1">
      <alignment horizontal="left" vertical="center" wrapText="1" shrinkToFit="1"/>
    </xf>
    <xf numFmtId="0" fontId="4" fillId="4" borderId="2" xfId="3" applyFont="1" applyBorder="1" applyAlignment="1">
      <alignment horizontal="left" vertical="center" wrapText="1" shrinkToFit="1"/>
    </xf>
    <xf numFmtId="0" fontId="4" fillId="4" borderId="3" xfId="3" applyFont="1" applyBorder="1" applyAlignment="1">
      <alignment horizontal="left" vertical="center" wrapText="1" shrinkToFi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0" fillId="4" borderId="1" xfId="3" applyFont="1" applyBorder="1" applyAlignment="1">
      <alignment horizontal="center" vertical="center" wrapText="1" shrinkToFit="1"/>
    </xf>
    <xf numFmtId="0" fontId="20" fillId="4" borderId="2" xfId="3" applyFont="1" applyBorder="1" applyAlignment="1">
      <alignment horizontal="center" vertical="center" wrapText="1" shrinkToFi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0" fillId="3" borderId="1" xfId="2" applyFont="1" applyBorder="1" applyAlignment="1">
      <alignment horizontal="left" vertical="center" wrapText="1" shrinkToFit="1"/>
    </xf>
    <xf numFmtId="0" fontId="20" fillId="3" borderId="2" xfId="2" applyFont="1" applyBorder="1" applyAlignment="1">
      <alignment horizontal="left" vertical="center" wrapText="1" shrinkToFit="1"/>
    </xf>
    <xf numFmtId="0" fontId="20" fillId="3" borderId="3" xfId="2" applyFont="1" applyBorder="1" applyAlignment="1">
      <alignment horizontal="left" vertical="center" wrapText="1" shrinkToFit="1"/>
    </xf>
    <xf numFmtId="0" fontId="19" fillId="8" borderId="2" xfId="0" applyFont="1" applyFill="1" applyBorder="1" applyAlignment="1">
      <alignment horizontal="center" vertical="center" wrapText="1" shrinkToFit="1"/>
    </xf>
  </cellXfs>
  <cellStyles count="4">
    <cellStyle name="20% - Accent1" xfId="1" builtinId="30"/>
    <cellStyle name="Accent4" xfId="2" builtinId="41"/>
    <cellStyle name="Accent5" xfId="3"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abSelected="1" zoomScale="80" zoomScaleNormal="80" workbookViewId="0">
      <selection activeCell="F5" sqref="F5"/>
    </sheetView>
  </sheetViews>
  <sheetFormatPr defaultRowHeight="15"/>
  <cols>
    <col min="1" max="1" width="20.5703125" customWidth="1"/>
    <col min="2" max="4" width="18" customWidth="1"/>
    <col min="5" max="5" width="21.42578125" customWidth="1"/>
    <col min="6" max="6" width="18" customWidth="1"/>
  </cols>
  <sheetData>
    <row r="1" spans="1:4" ht="60" customHeight="1">
      <c r="A1" s="43" t="s">
        <v>0</v>
      </c>
      <c r="B1" s="68" t="s">
        <v>1</v>
      </c>
      <c r="C1" s="69"/>
      <c r="D1" s="70"/>
    </row>
    <row r="2" spans="1:4" ht="60" customHeight="1">
      <c r="A2" s="44"/>
      <c r="B2" s="1" t="s">
        <v>2</v>
      </c>
      <c r="C2" s="1" t="s">
        <v>3</v>
      </c>
      <c r="D2" s="2" t="s">
        <v>4</v>
      </c>
    </row>
    <row r="3" spans="1:4" ht="16.5">
      <c r="A3" s="9" t="s">
        <v>5</v>
      </c>
      <c r="B3" s="24">
        <v>165</v>
      </c>
      <c r="C3" s="24">
        <v>142</v>
      </c>
      <c r="D3" s="25">
        <f>C3/B3</f>
        <v>0.8606060606060606</v>
      </c>
    </row>
    <row r="4" spans="1:4" ht="16.5">
      <c r="A4" s="9" t="s">
        <v>6</v>
      </c>
      <c r="B4" s="24">
        <v>28</v>
      </c>
      <c r="C4" s="24">
        <v>28</v>
      </c>
      <c r="D4" s="25">
        <f>C4/B4</f>
        <v>1</v>
      </c>
    </row>
    <row r="5" spans="1:4" ht="16.5">
      <c r="A5" s="9" t="s">
        <v>7</v>
      </c>
      <c r="B5" s="24">
        <v>6</v>
      </c>
      <c r="C5" s="24">
        <v>6</v>
      </c>
      <c r="D5" s="25">
        <f t="shared" ref="D5:D9" si="0">C5/B5</f>
        <v>1</v>
      </c>
    </row>
    <row r="6" spans="1:4" ht="16.5">
      <c r="A6" s="9" t="s">
        <v>8</v>
      </c>
      <c r="B6" s="24">
        <v>2</v>
      </c>
      <c r="C6" s="24">
        <v>0</v>
      </c>
      <c r="D6" s="25">
        <f t="shared" si="0"/>
        <v>0</v>
      </c>
    </row>
    <row r="7" spans="1:4" ht="16.5">
      <c r="A7" s="9" t="s">
        <v>9</v>
      </c>
      <c r="B7" s="24">
        <v>1</v>
      </c>
      <c r="C7" s="24">
        <v>0</v>
      </c>
      <c r="D7" s="25">
        <f t="shared" si="0"/>
        <v>0</v>
      </c>
    </row>
    <row r="8" spans="1:4" ht="16.5">
      <c r="A8" s="9" t="s">
        <v>10</v>
      </c>
      <c r="B8" s="24">
        <v>13</v>
      </c>
      <c r="C8" s="24">
        <v>10</v>
      </c>
      <c r="D8" s="25">
        <f t="shared" si="0"/>
        <v>0.76923076923076927</v>
      </c>
    </row>
    <row r="9" spans="1:4" ht="16.5">
      <c r="A9" s="9" t="s">
        <v>11</v>
      </c>
      <c r="B9" s="24">
        <v>2</v>
      </c>
      <c r="C9" s="24">
        <v>2</v>
      </c>
      <c r="D9" s="25">
        <f t="shared" si="0"/>
        <v>1</v>
      </c>
    </row>
    <row r="10" spans="1:4" s="8" customFormat="1" ht="22.5" customHeight="1">
      <c r="A10" s="7" t="s">
        <v>12</v>
      </c>
      <c r="B10" s="3">
        <f>SUM(B3:B9)</f>
        <v>217</v>
      </c>
      <c r="C10" s="3">
        <f>SUM(C3:C9)</f>
        <v>188</v>
      </c>
      <c r="D10" s="4">
        <f t="shared" ref="D10:D11" si="1">C10/B10</f>
        <v>0.86635944700460832</v>
      </c>
    </row>
    <row r="11" spans="1:4" ht="73.150000000000006" customHeight="1">
      <c r="A11" s="6" t="s">
        <v>13</v>
      </c>
      <c r="B11" s="5">
        <v>13</v>
      </c>
      <c r="C11" s="5">
        <v>10</v>
      </c>
      <c r="D11" s="4">
        <f t="shared" si="1"/>
        <v>0.76923076923076927</v>
      </c>
    </row>
    <row r="12" spans="1:4" ht="15" customHeight="1">
      <c r="A12" s="59" t="s">
        <v>64</v>
      </c>
      <c r="B12" s="60"/>
      <c r="C12" s="60"/>
      <c r="D12" s="61"/>
    </row>
    <row r="13" spans="1:4">
      <c r="A13" s="62"/>
      <c r="B13" s="63"/>
      <c r="C13" s="63"/>
      <c r="D13" s="64"/>
    </row>
    <row r="14" spans="1:4">
      <c r="A14" s="62"/>
      <c r="B14" s="63"/>
      <c r="C14" s="63"/>
      <c r="D14" s="64"/>
    </row>
    <row r="15" spans="1:4">
      <c r="A15" s="62"/>
      <c r="B15" s="63"/>
      <c r="C15" s="63"/>
      <c r="D15" s="64"/>
    </row>
    <row r="16" spans="1:4">
      <c r="A16" s="62"/>
      <c r="B16" s="63"/>
      <c r="C16" s="63"/>
      <c r="D16" s="64"/>
    </row>
    <row r="17" spans="1:6" ht="18.75" customHeight="1">
      <c r="A17" s="62"/>
      <c r="B17" s="63"/>
      <c r="C17" s="63"/>
      <c r="D17" s="64"/>
    </row>
    <row r="18" spans="1:6" ht="24" customHeight="1">
      <c r="A18" s="62"/>
      <c r="B18" s="63"/>
      <c r="C18" s="63"/>
      <c r="D18" s="64"/>
    </row>
    <row r="19" spans="1:6" ht="106.15" customHeight="1">
      <c r="A19" s="65"/>
      <c r="B19" s="66"/>
      <c r="C19" s="66"/>
      <c r="D19" s="67"/>
    </row>
    <row r="22" spans="1:6" ht="31.5" customHeight="1">
      <c r="A22" s="43" t="s">
        <v>0</v>
      </c>
      <c r="B22" s="71" t="s">
        <v>14</v>
      </c>
      <c r="C22" s="71"/>
      <c r="D22" s="71"/>
      <c r="E22" s="38"/>
      <c r="F22" s="14"/>
    </row>
    <row r="23" spans="1:6" ht="59.25" customHeight="1">
      <c r="A23" s="44"/>
      <c r="B23" s="10" t="s">
        <v>15</v>
      </c>
      <c r="C23" s="10" t="s">
        <v>16</v>
      </c>
      <c r="D23" s="10" t="s">
        <v>17</v>
      </c>
      <c r="E23" s="10" t="s">
        <v>18</v>
      </c>
      <c r="F23" s="10" t="s">
        <v>19</v>
      </c>
    </row>
    <row r="24" spans="1:6" ht="18">
      <c r="A24" s="11" t="s">
        <v>12</v>
      </c>
      <c r="B24" s="12">
        <v>976134</v>
      </c>
      <c r="C24" s="12">
        <v>59473002</v>
      </c>
      <c r="D24" s="12">
        <v>58487912</v>
      </c>
      <c r="E24" s="12">
        <v>985090</v>
      </c>
      <c r="F24" s="13">
        <f>D24/C24</f>
        <v>0.98343634982474903</v>
      </c>
    </row>
    <row r="25" spans="1:6" ht="15" customHeight="1">
      <c r="A25" s="48" t="s">
        <v>20</v>
      </c>
      <c r="B25" s="49"/>
      <c r="C25" s="49"/>
      <c r="D25" s="49"/>
      <c r="E25" s="49"/>
      <c r="F25" s="50"/>
    </row>
    <row r="26" spans="1:6">
      <c r="A26" s="51"/>
      <c r="B26" s="52"/>
      <c r="C26" s="52"/>
      <c r="D26" s="52"/>
      <c r="E26" s="52"/>
      <c r="F26" s="53"/>
    </row>
    <row r="27" spans="1:6">
      <c r="A27" s="51"/>
      <c r="B27" s="52"/>
      <c r="C27" s="52"/>
      <c r="D27" s="52"/>
      <c r="E27" s="52"/>
      <c r="F27" s="53"/>
    </row>
    <row r="28" spans="1:6">
      <c r="A28" s="51"/>
      <c r="B28" s="52"/>
      <c r="C28" s="52"/>
      <c r="D28" s="52"/>
      <c r="E28" s="52"/>
      <c r="F28" s="53"/>
    </row>
    <row r="29" spans="1:6">
      <c r="A29" s="51"/>
      <c r="B29" s="52"/>
      <c r="C29" s="52"/>
      <c r="D29" s="52"/>
      <c r="E29" s="52"/>
      <c r="F29" s="53"/>
    </row>
    <row r="30" spans="1:6">
      <c r="A30" s="54"/>
      <c r="B30" s="55"/>
      <c r="C30" s="55"/>
      <c r="D30" s="55"/>
      <c r="E30" s="55"/>
      <c r="F30" s="56"/>
    </row>
    <row r="33" spans="1:6" ht="28.15" customHeight="1">
      <c r="A33" s="43" t="s">
        <v>0</v>
      </c>
      <c r="B33" s="57" t="s">
        <v>21</v>
      </c>
      <c r="C33" s="58"/>
      <c r="D33" s="58"/>
      <c r="E33" s="21"/>
      <c r="F33" s="22"/>
    </row>
    <row r="34" spans="1:6" ht="72">
      <c r="A34" s="44"/>
      <c r="B34" s="18" t="s">
        <v>22</v>
      </c>
      <c r="C34" s="18" t="s">
        <v>23</v>
      </c>
      <c r="D34" s="18" t="s">
        <v>17</v>
      </c>
      <c r="E34" s="18" t="s">
        <v>18</v>
      </c>
      <c r="F34" s="18" t="s">
        <v>24</v>
      </c>
    </row>
    <row r="35" spans="1:6" ht="16.5">
      <c r="A35" s="23" t="s">
        <v>25</v>
      </c>
      <c r="B35" s="26">
        <v>43</v>
      </c>
      <c r="C35" s="26">
        <v>101</v>
      </c>
      <c r="D35" s="26">
        <v>28</v>
      </c>
      <c r="E35" s="26">
        <v>68</v>
      </c>
      <c r="F35" s="27">
        <f>D35/(D35+E35)</f>
        <v>0.29166666666666669</v>
      </c>
    </row>
    <row r="36" spans="1:6" ht="16.5">
      <c r="A36" s="23" t="s">
        <v>26</v>
      </c>
      <c r="B36" s="26">
        <v>87</v>
      </c>
      <c r="C36" s="26">
        <v>220</v>
      </c>
      <c r="D36" s="26">
        <v>97</v>
      </c>
      <c r="E36" s="26">
        <v>114</v>
      </c>
      <c r="F36" s="27">
        <f t="shared" ref="F36:F66" si="2">D36/(D36+E36)</f>
        <v>0.45971563981042651</v>
      </c>
    </row>
    <row r="37" spans="1:6" ht="16.5">
      <c r="A37" s="23" t="s">
        <v>27</v>
      </c>
      <c r="B37" s="26">
        <v>4</v>
      </c>
      <c r="C37" s="26">
        <v>13</v>
      </c>
      <c r="D37" s="26">
        <v>2</v>
      </c>
      <c r="E37" s="26">
        <v>11</v>
      </c>
      <c r="F37" s="27">
        <f t="shared" si="2"/>
        <v>0.15384615384615385</v>
      </c>
    </row>
    <row r="38" spans="1:6" ht="16.5">
      <c r="A38" s="23" t="s">
        <v>28</v>
      </c>
      <c r="B38" s="26">
        <v>6</v>
      </c>
      <c r="C38" s="26">
        <v>12</v>
      </c>
      <c r="D38" s="26">
        <v>5</v>
      </c>
      <c r="E38" s="26">
        <v>4</v>
      </c>
      <c r="F38" s="27">
        <f t="shared" si="2"/>
        <v>0.55555555555555558</v>
      </c>
    </row>
    <row r="39" spans="1:6" ht="16.5">
      <c r="A39" s="23" t="s">
        <v>29</v>
      </c>
      <c r="B39" s="26">
        <v>3</v>
      </c>
      <c r="C39" s="26">
        <v>4</v>
      </c>
      <c r="D39" s="26">
        <v>0</v>
      </c>
      <c r="E39" s="26">
        <v>4</v>
      </c>
      <c r="F39" s="27">
        <f t="shared" si="2"/>
        <v>0</v>
      </c>
    </row>
    <row r="40" spans="1:6" ht="16.5">
      <c r="A40" s="23" t="s">
        <v>30</v>
      </c>
      <c r="B40" s="26">
        <v>10</v>
      </c>
      <c r="C40" s="26">
        <v>73</v>
      </c>
      <c r="D40" s="26">
        <v>51</v>
      </c>
      <c r="E40" s="26">
        <v>22</v>
      </c>
      <c r="F40" s="27">
        <f t="shared" si="2"/>
        <v>0.69863013698630139</v>
      </c>
    </row>
    <row r="41" spans="1:6" ht="16.5">
      <c r="A41" s="23" t="s">
        <v>31</v>
      </c>
      <c r="B41" s="26">
        <v>17</v>
      </c>
      <c r="C41" s="26">
        <v>44</v>
      </c>
      <c r="D41" s="26">
        <v>23</v>
      </c>
      <c r="E41" s="26">
        <v>20</v>
      </c>
      <c r="F41" s="27">
        <f t="shared" si="2"/>
        <v>0.53488372093023251</v>
      </c>
    </row>
    <row r="42" spans="1:6" ht="16.5">
      <c r="A42" s="23" t="s">
        <v>32</v>
      </c>
      <c r="B42" s="26">
        <v>25</v>
      </c>
      <c r="C42" s="26">
        <v>71</v>
      </c>
      <c r="D42" s="26">
        <v>26</v>
      </c>
      <c r="E42" s="26">
        <v>28</v>
      </c>
      <c r="F42" s="27">
        <f t="shared" si="2"/>
        <v>0.48148148148148145</v>
      </c>
    </row>
    <row r="43" spans="1:6" ht="16.5">
      <c r="A43" s="23" t="s">
        <v>33</v>
      </c>
      <c r="B43" s="26">
        <v>18</v>
      </c>
      <c r="C43" s="26">
        <v>49</v>
      </c>
      <c r="D43" s="26">
        <v>16</v>
      </c>
      <c r="E43" s="26">
        <v>28</v>
      </c>
      <c r="F43" s="27">
        <f t="shared" si="2"/>
        <v>0.36363636363636365</v>
      </c>
    </row>
    <row r="44" spans="1:6" ht="16.5">
      <c r="A44" s="23" t="s">
        <v>6</v>
      </c>
      <c r="B44" s="26">
        <v>1068</v>
      </c>
      <c r="C44" s="26">
        <v>2325</v>
      </c>
      <c r="D44" s="26">
        <v>769</v>
      </c>
      <c r="E44" s="26">
        <v>1212</v>
      </c>
      <c r="F44" s="27">
        <f t="shared" si="2"/>
        <v>0.38818778394750125</v>
      </c>
    </row>
    <row r="45" spans="1:6" ht="16.5">
      <c r="A45" s="23" t="s">
        <v>7</v>
      </c>
      <c r="B45" s="26">
        <v>668</v>
      </c>
      <c r="C45" s="26">
        <v>1588</v>
      </c>
      <c r="D45" s="26">
        <v>690</v>
      </c>
      <c r="E45" s="26">
        <v>754</v>
      </c>
      <c r="F45" s="27">
        <f t="shared" si="2"/>
        <v>0.47783933518005539</v>
      </c>
    </row>
    <row r="46" spans="1:6" ht="16.5">
      <c r="A46" s="23" t="s">
        <v>34</v>
      </c>
      <c r="B46" s="26">
        <v>4</v>
      </c>
      <c r="C46" s="26">
        <v>14</v>
      </c>
      <c r="D46" s="28">
        <v>0</v>
      </c>
      <c r="E46" s="26">
        <v>9</v>
      </c>
      <c r="F46" s="27">
        <f t="shared" si="2"/>
        <v>0</v>
      </c>
    </row>
    <row r="47" spans="1:6" ht="16.5">
      <c r="A47" s="23" t="s">
        <v>35</v>
      </c>
      <c r="B47" s="26">
        <v>3</v>
      </c>
      <c r="C47" s="26">
        <v>8</v>
      </c>
      <c r="D47" s="26">
        <v>5</v>
      </c>
      <c r="E47" s="26">
        <v>3</v>
      </c>
      <c r="F47" s="27">
        <f t="shared" si="2"/>
        <v>0.625</v>
      </c>
    </row>
    <row r="48" spans="1:6" ht="16.5">
      <c r="A48" s="23" t="s">
        <v>36</v>
      </c>
      <c r="B48" s="26">
        <v>5</v>
      </c>
      <c r="C48" s="26">
        <v>8</v>
      </c>
      <c r="D48" s="26">
        <v>2</v>
      </c>
      <c r="E48" s="26">
        <v>4</v>
      </c>
      <c r="F48" s="27">
        <f t="shared" si="2"/>
        <v>0.33333333333333331</v>
      </c>
    </row>
    <row r="49" spans="1:6" ht="16.5">
      <c r="A49" s="23" t="s">
        <v>37</v>
      </c>
      <c r="B49" s="26">
        <v>40</v>
      </c>
      <c r="C49" s="26">
        <v>180</v>
      </c>
      <c r="D49" s="26">
        <v>24</v>
      </c>
      <c r="E49" s="26">
        <v>120</v>
      </c>
      <c r="F49" s="27">
        <f t="shared" si="2"/>
        <v>0.16666666666666666</v>
      </c>
    </row>
    <row r="50" spans="1:6" ht="16.5">
      <c r="A50" s="23" t="s">
        <v>38</v>
      </c>
      <c r="B50" s="26">
        <v>102</v>
      </c>
      <c r="C50" s="26">
        <v>441</v>
      </c>
      <c r="D50" s="26">
        <v>95</v>
      </c>
      <c r="E50" s="26">
        <v>272</v>
      </c>
      <c r="F50" s="27">
        <f t="shared" si="2"/>
        <v>0.25885558583106266</v>
      </c>
    </row>
    <row r="51" spans="1:6" ht="16.5">
      <c r="A51" s="23" t="s">
        <v>39</v>
      </c>
      <c r="B51" s="26">
        <v>4</v>
      </c>
      <c r="C51" s="26">
        <v>14</v>
      </c>
      <c r="D51" s="26">
        <v>6</v>
      </c>
      <c r="E51" s="29">
        <v>8</v>
      </c>
      <c r="F51" s="27">
        <f t="shared" si="2"/>
        <v>0.42857142857142855</v>
      </c>
    </row>
    <row r="52" spans="1:6" ht="16.5">
      <c r="A52" s="23" t="s">
        <v>40</v>
      </c>
      <c r="B52" s="26">
        <v>5</v>
      </c>
      <c r="C52" s="26">
        <v>11</v>
      </c>
      <c r="D52" s="26">
        <v>2</v>
      </c>
      <c r="E52" s="26">
        <v>9</v>
      </c>
      <c r="F52" s="27">
        <f t="shared" si="2"/>
        <v>0.18181818181818182</v>
      </c>
    </row>
    <row r="53" spans="1:6" ht="16.5">
      <c r="A53" s="23" t="s">
        <v>41</v>
      </c>
      <c r="B53" s="26">
        <v>3</v>
      </c>
      <c r="C53" s="26">
        <v>21</v>
      </c>
      <c r="D53" s="26">
        <v>5</v>
      </c>
      <c r="E53" s="26">
        <v>15</v>
      </c>
      <c r="F53" s="27">
        <f t="shared" si="2"/>
        <v>0.25</v>
      </c>
    </row>
    <row r="54" spans="1:6" ht="16.5">
      <c r="A54" s="23" t="s">
        <v>42</v>
      </c>
      <c r="B54" s="26">
        <v>6</v>
      </c>
      <c r="C54" s="26">
        <v>17</v>
      </c>
      <c r="D54" s="26">
        <v>2</v>
      </c>
      <c r="E54" s="26">
        <v>15</v>
      </c>
      <c r="F54" s="27">
        <f t="shared" si="2"/>
        <v>0.11764705882352941</v>
      </c>
    </row>
    <row r="55" spans="1:6" ht="16.5">
      <c r="A55" s="23" t="s">
        <v>43</v>
      </c>
      <c r="B55" s="26">
        <v>183</v>
      </c>
      <c r="C55" s="26">
        <v>479</v>
      </c>
      <c r="D55" s="26">
        <v>162</v>
      </c>
      <c r="E55" s="26">
        <v>239</v>
      </c>
      <c r="F55" s="27">
        <f t="shared" si="2"/>
        <v>0.40399002493765584</v>
      </c>
    </row>
    <row r="56" spans="1:6" ht="16.5">
      <c r="A56" s="23" t="s">
        <v>44</v>
      </c>
      <c r="B56" s="26">
        <v>41</v>
      </c>
      <c r="C56" s="26">
        <v>137</v>
      </c>
      <c r="D56" s="26">
        <v>60</v>
      </c>
      <c r="E56" s="26">
        <v>71</v>
      </c>
      <c r="F56" s="27">
        <f t="shared" si="2"/>
        <v>0.4580152671755725</v>
      </c>
    </row>
    <row r="57" spans="1:6" ht="16.5">
      <c r="A57" s="23" t="s">
        <v>45</v>
      </c>
      <c r="B57" s="26">
        <v>55</v>
      </c>
      <c r="C57" s="26">
        <v>117</v>
      </c>
      <c r="D57" s="26">
        <v>83</v>
      </c>
      <c r="E57" s="26">
        <v>33</v>
      </c>
      <c r="F57" s="27">
        <f t="shared" si="2"/>
        <v>0.71551724137931039</v>
      </c>
    </row>
    <row r="58" spans="1:6" ht="16.5">
      <c r="A58" s="23" t="s">
        <v>46</v>
      </c>
      <c r="B58" s="26">
        <v>20</v>
      </c>
      <c r="C58" s="26">
        <v>42</v>
      </c>
      <c r="D58" s="26">
        <v>16</v>
      </c>
      <c r="E58" s="26">
        <v>25</v>
      </c>
      <c r="F58" s="27">
        <f t="shared" si="2"/>
        <v>0.3902439024390244</v>
      </c>
    </row>
    <row r="59" spans="1:6" ht="16.5">
      <c r="A59" s="23" t="s">
        <v>47</v>
      </c>
      <c r="B59" s="26">
        <v>31</v>
      </c>
      <c r="C59" s="26">
        <v>95</v>
      </c>
      <c r="D59" s="26">
        <v>46</v>
      </c>
      <c r="E59" s="26">
        <v>49</v>
      </c>
      <c r="F59" s="27">
        <f t="shared" si="2"/>
        <v>0.48421052631578948</v>
      </c>
    </row>
    <row r="60" spans="1:6" ht="16.5">
      <c r="A60" s="23" t="s">
        <v>48</v>
      </c>
      <c r="B60" s="26">
        <v>1</v>
      </c>
      <c r="C60" s="26">
        <v>1</v>
      </c>
      <c r="D60" s="26">
        <v>1</v>
      </c>
      <c r="E60" s="26">
        <v>0</v>
      </c>
      <c r="F60" s="27">
        <f t="shared" si="2"/>
        <v>1</v>
      </c>
    </row>
    <row r="61" spans="1:6" ht="16.5">
      <c r="A61" s="23" t="s">
        <v>49</v>
      </c>
      <c r="B61" s="26">
        <v>3</v>
      </c>
      <c r="C61" s="26">
        <v>5</v>
      </c>
      <c r="D61" s="26">
        <v>2</v>
      </c>
      <c r="E61" s="26">
        <v>3</v>
      </c>
      <c r="F61" s="27">
        <f t="shared" si="2"/>
        <v>0.4</v>
      </c>
    </row>
    <row r="62" spans="1:6" ht="16.5">
      <c r="A62" s="23" t="s">
        <v>50</v>
      </c>
      <c r="B62" s="26">
        <v>242</v>
      </c>
      <c r="C62" s="26">
        <v>459</v>
      </c>
      <c r="D62" s="26">
        <v>129</v>
      </c>
      <c r="E62" s="26">
        <v>296</v>
      </c>
      <c r="F62" s="27">
        <f t="shared" si="2"/>
        <v>0.30352941176470588</v>
      </c>
    </row>
    <row r="63" spans="1:6" ht="16.5">
      <c r="A63" s="23" t="s">
        <v>51</v>
      </c>
      <c r="B63" s="26">
        <v>55</v>
      </c>
      <c r="C63" s="26">
        <v>221</v>
      </c>
      <c r="D63" s="26">
        <v>123</v>
      </c>
      <c r="E63" s="26">
        <v>98</v>
      </c>
      <c r="F63" s="27">
        <f t="shared" si="2"/>
        <v>0.5565610859728507</v>
      </c>
    </row>
    <row r="64" spans="1:6" ht="16.5">
      <c r="A64" s="23" t="s">
        <v>52</v>
      </c>
      <c r="B64" s="26">
        <v>74</v>
      </c>
      <c r="C64" s="26">
        <v>225</v>
      </c>
      <c r="D64" s="26">
        <v>78</v>
      </c>
      <c r="E64" s="26">
        <v>126</v>
      </c>
      <c r="F64" s="27">
        <f t="shared" si="2"/>
        <v>0.38235294117647056</v>
      </c>
    </row>
    <row r="65" spans="1:7" ht="16.5">
      <c r="A65" s="23" t="s">
        <v>53</v>
      </c>
      <c r="B65" s="26">
        <v>595</v>
      </c>
      <c r="C65" s="26">
        <v>1643</v>
      </c>
      <c r="D65" s="26">
        <v>602</v>
      </c>
      <c r="E65" s="26">
        <v>928</v>
      </c>
      <c r="F65" s="27">
        <f t="shared" si="2"/>
        <v>0.39346405228758169</v>
      </c>
    </row>
    <row r="66" spans="1:7" ht="18">
      <c r="A66" s="19" t="s">
        <v>54</v>
      </c>
      <c r="B66" s="20">
        <f>SUM(B35:B65)</f>
        <v>3421</v>
      </c>
      <c r="C66" s="20">
        <f>SUM(C35:C65)</f>
        <v>8638</v>
      </c>
      <c r="D66" s="20">
        <f>SUM(D35:D65)</f>
        <v>3150</v>
      </c>
      <c r="E66" s="20">
        <f>SUM(E35:E65)</f>
        <v>4588</v>
      </c>
      <c r="F66" s="31">
        <f t="shared" si="2"/>
        <v>0.40708193331610237</v>
      </c>
    </row>
    <row r="67" spans="1:7" ht="15" customHeight="1">
      <c r="A67" s="48" t="s">
        <v>55</v>
      </c>
      <c r="B67" s="49"/>
      <c r="C67" s="49"/>
      <c r="D67" s="49"/>
      <c r="E67" s="49"/>
      <c r="F67" s="50"/>
    </row>
    <row r="68" spans="1:7">
      <c r="A68" s="51"/>
      <c r="B68" s="52"/>
      <c r="C68" s="52"/>
      <c r="D68" s="52"/>
      <c r="E68" s="52"/>
      <c r="F68" s="53"/>
    </row>
    <row r="69" spans="1:7">
      <c r="A69" s="51"/>
      <c r="B69" s="52"/>
      <c r="C69" s="52"/>
      <c r="D69" s="52"/>
      <c r="E69" s="52"/>
      <c r="F69" s="53"/>
    </row>
    <row r="70" spans="1:7">
      <c r="A70" s="54"/>
      <c r="B70" s="55"/>
      <c r="C70" s="55"/>
      <c r="D70" s="55"/>
      <c r="E70" s="55"/>
      <c r="F70" s="56"/>
    </row>
    <row r="71" spans="1:7">
      <c r="A71" s="15"/>
      <c r="B71" s="16"/>
      <c r="C71" s="16"/>
      <c r="D71" s="16"/>
      <c r="E71" s="16"/>
      <c r="F71" s="16"/>
      <c r="G71" s="17"/>
    </row>
    <row r="72" spans="1:7" ht="34.5" customHeight="1">
      <c r="A72" s="43" t="s">
        <v>56</v>
      </c>
      <c r="B72" s="45" t="s">
        <v>57</v>
      </c>
      <c r="C72" s="46"/>
      <c r="D72" s="46"/>
      <c r="E72" s="46"/>
      <c r="F72" s="47"/>
    </row>
    <row r="73" spans="1:7" ht="72">
      <c r="A73" s="44"/>
      <c r="B73" s="18" t="s">
        <v>22</v>
      </c>
      <c r="C73" s="18" t="s">
        <v>23</v>
      </c>
      <c r="D73" s="18" t="s">
        <v>17</v>
      </c>
      <c r="E73" s="18" t="s">
        <v>18</v>
      </c>
      <c r="F73" s="18" t="s">
        <v>24</v>
      </c>
    </row>
    <row r="74" spans="1:7" s="32" customFormat="1">
      <c r="A74" s="33" t="s">
        <v>54</v>
      </c>
      <c r="B74" s="34">
        <v>9815</v>
      </c>
      <c r="C74" s="34">
        <v>24812</v>
      </c>
      <c r="D74" s="34">
        <v>10050</v>
      </c>
      <c r="E74" s="34">
        <v>13135</v>
      </c>
      <c r="F74" s="30">
        <f t="shared" ref="F74" si="3">D74/(D74+E74)</f>
        <v>0.43346991589389694</v>
      </c>
    </row>
    <row r="75" spans="1:7">
      <c r="A75" s="48" t="s">
        <v>58</v>
      </c>
      <c r="B75" s="49"/>
      <c r="C75" s="49"/>
      <c r="D75" s="49"/>
      <c r="E75" s="49"/>
      <c r="F75" s="50"/>
    </row>
    <row r="76" spans="1:7">
      <c r="A76" s="51"/>
      <c r="B76" s="52"/>
      <c r="C76" s="52"/>
      <c r="D76" s="52"/>
      <c r="E76" s="52"/>
      <c r="F76" s="53"/>
    </row>
    <row r="77" spans="1:7">
      <c r="A77" s="51"/>
      <c r="B77" s="52"/>
      <c r="C77" s="52"/>
      <c r="D77" s="52"/>
      <c r="E77" s="52"/>
      <c r="F77" s="53"/>
    </row>
    <row r="78" spans="1:7">
      <c r="A78" s="54"/>
      <c r="B78" s="55"/>
      <c r="C78" s="55"/>
      <c r="D78" s="55"/>
      <c r="E78" s="55"/>
      <c r="F78" s="56"/>
    </row>
    <row r="81" spans="1:4" ht="26.45" customHeight="1">
      <c r="A81" s="39" t="s">
        <v>0</v>
      </c>
      <c r="B81" s="40" t="s">
        <v>59</v>
      </c>
      <c r="C81" s="41"/>
      <c r="D81" s="41"/>
    </row>
    <row r="82" spans="1:4" ht="63" customHeight="1">
      <c r="A82" s="39"/>
      <c r="B82" s="1" t="s">
        <v>60</v>
      </c>
      <c r="C82" s="1" t="s">
        <v>61</v>
      </c>
      <c r="D82" s="2" t="s">
        <v>62</v>
      </c>
    </row>
    <row r="83" spans="1:4" ht="16.5">
      <c r="A83" s="37" t="s">
        <v>12</v>
      </c>
      <c r="B83" s="35">
        <v>537</v>
      </c>
      <c r="C83" s="35">
        <v>338</v>
      </c>
      <c r="D83" s="36">
        <f>C83/B83</f>
        <v>0.62942271880819367</v>
      </c>
    </row>
    <row r="84" spans="1:4">
      <c r="A84" s="42" t="s">
        <v>63</v>
      </c>
      <c r="B84" s="42"/>
      <c r="C84" s="42"/>
      <c r="D84" s="42"/>
    </row>
    <row r="85" spans="1:4">
      <c r="A85" s="42"/>
      <c r="B85" s="42"/>
      <c r="C85" s="42"/>
      <c r="D85" s="42"/>
    </row>
  </sheetData>
  <mergeCells count="15">
    <mergeCell ref="B33:D33"/>
    <mergeCell ref="A12:D19"/>
    <mergeCell ref="A67:F70"/>
    <mergeCell ref="B1:D1"/>
    <mergeCell ref="B22:D22"/>
    <mergeCell ref="A25:F30"/>
    <mergeCell ref="A33:A34"/>
    <mergeCell ref="A22:A23"/>
    <mergeCell ref="A1:A2"/>
    <mergeCell ref="A81:A82"/>
    <mergeCell ref="B81:D81"/>
    <mergeCell ref="A84:D85"/>
    <mergeCell ref="A72:A73"/>
    <mergeCell ref="B72:F72"/>
    <mergeCell ref="A75:F7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30e9df3-be65-4c73-a93b-d1236ebd677e">CPCBCR-376464352-49</_dlc_DocId>
    <_dlc_DocIdUrl xmlns="230e9df3-be65-4c73-a93b-d1236ebd677e">
      <Url>https://microsoft.sharepoint.com/teams/celapcbcr/_layouts/15/DocIdRedir.aspx?ID=CPCBCR-376464352-49</Url>
      <Description>CPCBCR-376464352-49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EBA0A1BBC45D4A9A1074727F010C6B" ma:contentTypeVersion="2" ma:contentTypeDescription="Create a new document." ma:contentTypeScope="" ma:versionID="2b045fc7f1c52c1f7d690b501633eec4">
  <xsd:schema xmlns:xsd="http://www.w3.org/2001/XMLSchema" xmlns:xs="http://www.w3.org/2001/XMLSchema" xmlns:p="http://schemas.microsoft.com/office/2006/metadata/properties" xmlns:ns2="230e9df3-be65-4c73-a93b-d1236ebd677e" xmlns:ns3="c6896e6a-c37a-4d76-91f6-0be19593fac3" targetNamespace="http://schemas.microsoft.com/office/2006/metadata/properties" ma:root="true" ma:fieldsID="f8f8bcad3966cdef71c1ba55927c15c5" ns2:_="" ns3:_="">
    <xsd:import namespace="230e9df3-be65-4c73-a93b-d1236ebd677e"/>
    <xsd:import namespace="c6896e6a-c37a-4d76-91f6-0be19593fac3"/>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96e6a-c37a-4d76-91f6-0be19593fac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E670AF-4A2A-43C0-8903-3DB3C3D2DD90}">
  <ds:schemaRefs>
    <ds:schemaRef ds:uri="http://schemas.microsoft.com/sharepoint/v3/contenttype/forms"/>
  </ds:schemaRefs>
</ds:datastoreItem>
</file>

<file path=customXml/itemProps2.xml><?xml version="1.0" encoding="utf-8"?>
<ds:datastoreItem xmlns:ds="http://schemas.openxmlformats.org/officeDocument/2006/customXml" ds:itemID="{6DBF33AC-5986-412B-BB5B-A584E0455DA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6896e6a-c37a-4d76-91f6-0be19593fac3"/>
    <ds:schemaRef ds:uri="230e9df3-be65-4c73-a93b-d1236ebd677e"/>
    <ds:schemaRef ds:uri="http://www.w3.org/XML/1998/namespace"/>
  </ds:schemaRefs>
</ds:datastoreItem>
</file>

<file path=customXml/itemProps3.xml><?xml version="1.0" encoding="utf-8"?>
<ds:datastoreItem xmlns:ds="http://schemas.openxmlformats.org/officeDocument/2006/customXml" ds:itemID="{197A1269-23CB-4716-AFF1-CBEEDD894D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e9df3-be65-4c73-a93b-d1236ebd677e"/>
    <ds:schemaRef ds:uri="c6896e6a-c37a-4d76-91f6-0be19593f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416697-358D-4DC1-914C-094E8FDA9F0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CRRR - 2015 H2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Bajaj (Cybage Software Inc)</dc:creator>
  <cp:keywords/>
  <dc:description/>
  <cp:lastModifiedBy>Steve Lippman (LCA)</cp:lastModifiedBy>
  <cp:revision/>
  <dcterms:created xsi:type="dcterms:W3CDTF">2015-10-09T16:28:07Z</dcterms:created>
  <dcterms:modified xsi:type="dcterms:W3CDTF">2016-03-24T23:23:00Z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0x010100A4EBA0A1BBC45D4A9A1074727F010C6B</vt:lpwstr>
  </property>
  <property fmtid="{D5CDD505-2E9C-101B-9397-08002B2CF9AE}" pid="3" name="_dlc_DocIdItemGuid">
    <vt:lpwstr>8d0f88a4-f93a-4f22-b400-c83b7f83f030</vt:lpwstr>
  </property>
</Properties>
</file>