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8528"/>
  <workbookPr/>
  <mc:AlternateContent xmlns:mc="http://schemas.openxmlformats.org/markup-compatibility/2006">
    <mc:Choice Requires="x15">
      <x15ac:absPath xmlns:x15ac="http://schemas.microsoft.com/office/spreadsheetml/2010/11/ac" url="https://microsoft.sharepoint.com/teams/celapcbcr/67172147cfc2293c4b190b880c923875/Oct 2017 report/Public Report &amp; FAQ/"/>
    </mc:Choice>
  </mc:AlternateContent>
  <xr:revisionPtr revIDLastSave="13" documentId="278102E1EA00468830F6CE3C52964E5062C71A3B" xr6:coauthVersionLast="23" xr6:coauthVersionMax="23" xr10:uidLastSave="{A8505511-965B-43E9-864C-B0BCE878C076}"/>
  <bookViews>
    <workbookView xWindow="0" yWindow="0" windowWidth="28800" windowHeight="14565" xr2:uid="{00000000-000D-0000-FFFF-FFFF00000000}"/>
  </bookViews>
  <sheets>
    <sheet name="CRRR-H2-2016" sheetId="1" r:id="rId1"/>
    <sheet name="Copyright Top 50" sheetId="2" r:id="rId2"/>
  </sheets>
  <definedNames>
    <definedName name="_xlnm._FilterDatabase" localSheetId="1" hidden="1">'Copyright Top 50'!$A$1:$B$50</definedName>
  </definedNames>
  <calcPr calcId="171026"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9" i="1" l="1"/>
  <c r="D69" i="1"/>
  <c r="F69" i="1"/>
  <c r="C69" i="1"/>
  <c r="B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D11" i="1"/>
  <c r="D10" i="1"/>
  <c r="D9" i="1"/>
  <c r="D8" i="1"/>
  <c r="D7" i="1"/>
  <c r="D6" i="1"/>
  <c r="D5" i="1"/>
  <c r="D4" i="1"/>
  <c r="D3" i="1"/>
  <c r="D86" i="1"/>
  <c r="D13" i="1"/>
  <c r="C12" i="1"/>
  <c r="B12" i="1"/>
  <c r="D12" i="1"/>
</calcChain>
</file>

<file path=xl/sharedStrings.xml><?xml version="1.0" encoding="utf-8"?>
<sst xmlns="http://schemas.openxmlformats.org/spreadsheetml/2006/main" count="239" uniqueCount="218">
  <si>
    <t>Government Requests for Content Removal</t>
  </si>
  <si>
    <t>Requests</t>
  </si>
  <si>
    <t>Action Taken</t>
  </si>
  <si>
    <t>Percentage - Action Taken</t>
  </si>
  <si>
    <t>China</t>
  </si>
  <si>
    <t>France</t>
  </si>
  <si>
    <t>Germany</t>
  </si>
  <si>
    <t>India</t>
  </si>
  <si>
    <t>Russia</t>
  </si>
  <si>
    <t xml:space="preserve">TOTAL </t>
  </si>
  <si>
    <t>Requests that May Result in Account Closure</t>
  </si>
  <si>
    <t>Copyright Removal Requests</t>
  </si>
  <si>
    <t>Requests </t>
  </si>
  <si>
    <t>URLs Requested </t>
  </si>
  <si>
    <t>URLs Accepted</t>
  </si>
  <si>
    <t>URLs Rejected</t>
  </si>
  <si>
    <t>Percentage of URLs Accepted </t>
  </si>
  <si>
    <t>"Right to be Forgotten" Requests</t>
  </si>
  <si>
    <t>Requests Received and Processed</t>
  </si>
  <si>
    <t>URLs Requested</t>
  </si>
  <si>
    <t>Percentage of URLs Accepted</t>
  </si>
  <si>
    <t>Austria</t>
  </si>
  <si>
    <t>Belgium</t>
  </si>
  <si>
    <t>Bulgaria</t>
  </si>
  <si>
    <t>Croatia</t>
  </si>
  <si>
    <t>Cyprus</t>
  </si>
  <si>
    <t>Czech Republic</t>
  </si>
  <si>
    <t>Denmark</t>
  </si>
  <si>
    <t>Estonia</t>
  </si>
  <si>
    <t>Finland</t>
  </si>
  <si>
    <t>Greece</t>
  </si>
  <si>
    <t>Hungary</t>
  </si>
  <si>
    <t>Iceland</t>
  </si>
  <si>
    <t>Ireland</t>
  </si>
  <si>
    <t>Italy</t>
  </si>
  <si>
    <t>Latvia</t>
  </si>
  <si>
    <t>Lithuania</t>
  </si>
  <si>
    <t>Luxembourg</t>
  </si>
  <si>
    <t>Malta</t>
  </si>
  <si>
    <t>Netherlands</t>
  </si>
  <si>
    <t>Norway</t>
  </si>
  <si>
    <t>Poland</t>
  </si>
  <si>
    <t>Portugal</t>
  </si>
  <si>
    <t>Romania</t>
  </si>
  <si>
    <t>Slovenia</t>
  </si>
  <si>
    <t>Spain</t>
  </si>
  <si>
    <t>Sweden</t>
  </si>
  <si>
    <t>Switzerland</t>
  </si>
  <si>
    <t>United Kingdom</t>
  </si>
  <si>
    <t>TOTAL</t>
  </si>
  <si>
    <t>Cumulative "Right to be Forgotten" Requests</t>
  </si>
  <si>
    <t xml:space="preserve"> 'Revenge Porn' Removal Requests</t>
  </si>
  <si>
    <t>Requests Reported</t>
  </si>
  <si>
    <t>Requests Accepted</t>
  </si>
  <si>
    <t>Percentage of Requests Accepted</t>
  </si>
  <si>
    <r>
      <t>Note:</t>
    </r>
    <r>
      <rPr>
        <sz val="11"/>
        <color theme="1"/>
        <rFont val="Calibri"/>
        <family val="2"/>
        <scheme val="minor"/>
      </rPr>
      <t xml:space="preserve"> Numbers are aggregated across Bing, OneDrive, and Xbox Live for which a content removal request was received during this reporting period. </t>
    </r>
  </si>
  <si>
    <r>
      <t xml:space="preserve">Note: </t>
    </r>
    <r>
      <rPr>
        <sz val="11"/>
        <color theme="1"/>
        <rFont val="Calibri"/>
        <family val="2"/>
        <scheme val="minor"/>
      </rPr>
      <t>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t>
    </r>
    <r>
      <rPr>
        <b/>
        <sz val="11"/>
        <color theme="1"/>
        <rFont val="Calibri"/>
        <family val="2"/>
        <scheme val="minor"/>
      </rPr>
      <t xml:space="preserve">
</t>
    </r>
  </si>
  <si>
    <t>Liechtenstein</t>
  </si>
  <si>
    <t xml:space="preserve">May 2014 – Dec 2016 </t>
  </si>
  <si>
    <t xml:space="preserve">Jul – Dec 2016 </t>
  </si>
  <si>
    <t>Saudi Arabia</t>
  </si>
  <si>
    <t>United States</t>
  </si>
  <si>
    <r>
      <rPr>
        <b/>
        <sz val="11"/>
        <color theme="1"/>
        <rFont val="Calibri"/>
        <family val="2"/>
        <scheme val="minor"/>
      </rPr>
      <t>Note</t>
    </r>
    <r>
      <rPr>
        <sz val="11"/>
        <color theme="1"/>
        <rFont val="Calibri"/>
        <family val="2"/>
        <scheme val="minor"/>
      </rPr>
      <t xml:space="preserve">: This table shows the number of URLs that were accepted and rejected for European and Russian requests received between July 1 and December 31, 2016 that were processed as of February 15, 2017. The number of URLs accepted and rejected may not reflect requests still pending review as of February 15, 2017. For example, processing delays may result if more information is needed to complete the review on a request.
</t>
    </r>
  </si>
  <si>
    <r>
      <rPr>
        <b/>
        <sz val="11"/>
        <color theme="1"/>
        <rFont val="Calibri"/>
        <family val="2"/>
        <scheme val="minor"/>
      </rPr>
      <t xml:space="preserve">Note: </t>
    </r>
    <r>
      <rPr>
        <sz val="11"/>
        <color theme="1"/>
        <rFont val="Calibri"/>
        <family val="2"/>
        <scheme val="minor"/>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percent of the copyright removal requests for Bing for the six-month reporting period. Removal requests for Bing represent about 99% of all copyright removal requests received.</t>
    </r>
    <r>
      <rPr>
        <b/>
        <sz val="11"/>
        <color theme="1"/>
        <rFont val="Calibri"/>
        <family val="2"/>
        <scheme val="minor"/>
      </rPr>
      <t xml:space="preserve">
</t>
    </r>
  </si>
  <si>
    <t xml:space="preserve">Note: This table shows the number of URLs that were accepted and rejected for European and Russian requests received between May 2014 and December 31, 2016 that were processed as of February 15, 2017. The number of URLs accepted and rejected may not reflect requests still pending review as of February 15, 2017. For example, processing delays may result if more information is needed to complete the review on a request.
</t>
  </si>
  <si>
    <t>Reporting organization</t>
  </si>
  <si>
    <t>Url Count</t>
  </si>
  <si>
    <t>Copyright owner</t>
  </si>
  <si>
    <t>Domain</t>
  </si>
  <si>
    <t xml:space="preserve"> URL Count</t>
  </si>
  <si>
    <t>BPI (BRITISH RECORDED MUSIC INDUSTRY) LIMITED</t>
  </si>
  <si>
    <t>British Recorded Music Industry (BPI) Ltd</t>
  </si>
  <si>
    <t>ninemanga.com</t>
  </si>
  <si>
    <t>Remove Your Media (RYM)</t>
  </si>
  <si>
    <t>VIZ Media LLC</t>
  </si>
  <si>
    <t>chomikuj.pl</t>
  </si>
  <si>
    <t>DMCA Force</t>
  </si>
  <si>
    <t>MX International Inc</t>
  </si>
  <si>
    <t>mangaeden.com</t>
  </si>
  <si>
    <t>Fox - Mark Monitor</t>
  </si>
  <si>
    <t>FOX</t>
  </si>
  <si>
    <t>gosong.net</t>
  </si>
  <si>
    <t>comeso</t>
  </si>
  <si>
    <t>FUNimation Entertainment</t>
  </si>
  <si>
    <t>muzofon.com</t>
  </si>
  <si>
    <t>Aiplex Software Private Limited</t>
  </si>
  <si>
    <t>Comeso</t>
  </si>
  <si>
    <t>listengo.com</t>
  </si>
  <si>
    <t>The Walt Disney Company</t>
  </si>
  <si>
    <t>Japan Creative Contents Alliance LLC</t>
  </si>
  <si>
    <t>mangapark.me</t>
  </si>
  <si>
    <t>NBC Universal</t>
  </si>
  <si>
    <t>conexaomp3.com</t>
  </si>
  <si>
    <t>MarkMonitor</t>
  </si>
  <si>
    <t>NBCUniversal Media</t>
  </si>
  <si>
    <t>teledyski.info</t>
  </si>
  <si>
    <t>Federation Against Copyright Theft/FACT</t>
  </si>
  <si>
    <t>ITMPA</t>
  </si>
  <si>
    <t>minhateca.com.br</t>
  </si>
  <si>
    <t>Suren Ter Saakov</t>
  </si>
  <si>
    <t>La Touraine, Inc.</t>
  </si>
  <si>
    <t>dilandau.eu</t>
  </si>
  <si>
    <t>Marketly</t>
  </si>
  <si>
    <t>Dreamroom Productions, Inc.</t>
  </si>
  <si>
    <t>ketomob.com</t>
  </si>
  <si>
    <t>RIAA</t>
  </si>
  <si>
    <t>ITV</t>
  </si>
  <si>
    <t>mangasaurus.com</t>
  </si>
  <si>
    <t>IP-Echelon</t>
  </si>
  <si>
    <t>RIAA Member Companies</t>
  </si>
  <si>
    <t>manganoob.com</t>
  </si>
  <si>
    <t>Attributor</t>
  </si>
  <si>
    <t>Yash Raj Films Pvt. Ltd.</t>
  </si>
  <si>
    <t>mp3brainz.com</t>
  </si>
  <si>
    <t>[Blank]</t>
  </si>
  <si>
    <t>Zee Entertainment Enterprises Limited</t>
  </si>
  <si>
    <t>mangaspy.com</t>
  </si>
  <si>
    <t>Markscan</t>
  </si>
  <si>
    <t>Aniplex of America Inc</t>
  </si>
  <si>
    <t>animesstream.net</t>
  </si>
  <si>
    <t>Entura International</t>
  </si>
  <si>
    <t>International Media Company BV</t>
  </si>
  <si>
    <t>mangahere.co</t>
  </si>
  <si>
    <t>Rico Management</t>
  </si>
  <si>
    <t>Entertainment One</t>
  </si>
  <si>
    <t>mp3juices.com</t>
  </si>
  <si>
    <t>IP Arrow LLC</t>
  </si>
  <si>
    <t>Aiplex</t>
  </si>
  <si>
    <t>thetrm.com</t>
  </si>
  <si>
    <t>Morganelli Group LLC</t>
  </si>
  <si>
    <t>CBS</t>
  </si>
  <si>
    <t>mangaice.com</t>
  </si>
  <si>
    <t>DrNajeebLectures.com</t>
  </si>
  <si>
    <t>StudioCanal</t>
  </si>
  <si>
    <t>mangadoom.co</t>
  </si>
  <si>
    <t>fifthfreedom GmbH</t>
  </si>
  <si>
    <t>Sirius XM Radio Inc.</t>
  </si>
  <si>
    <t>mp3.li</t>
  </si>
  <si>
    <t>MG Premium Ltd.</t>
  </si>
  <si>
    <t>FYCash</t>
  </si>
  <si>
    <t>mp3pn.net</t>
  </si>
  <si>
    <t>PiracyTakedown</t>
  </si>
  <si>
    <t>Warner Bros. Entertainment Inc.</t>
  </si>
  <si>
    <t>play44.net</t>
  </si>
  <si>
    <t>Web Sheriff</t>
  </si>
  <si>
    <t>Lionsgate</t>
  </si>
  <si>
    <t>qmanga.com</t>
  </si>
  <si>
    <t>CA Co., Ltd.</t>
  </si>
  <si>
    <t>Home Box Office, Inc.</t>
  </si>
  <si>
    <t>mp3ler.biz</t>
  </si>
  <si>
    <t>Takedown Czar</t>
  </si>
  <si>
    <t>Paramount Pictures Corporation</t>
  </si>
  <si>
    <t>funmanga.com</t>
  </si>
  <si>
    <t>Mulberry Company (Design) Limited</t>
  </si>
  <si>
    <t>ESA</t>
  </si>
  <si>
    <t>mangareader.website</t>
  </si>
  <si>
    <t>Record Nanny</t>
  </si>
  <si>
    <t>Bang Bros</t>
  </si>
  <si>
    <t>soul-animeme.tk</t>
  </si>
  <si>
    <t>CoPeerRight Agency</t>
  </si>
  <si>
    <t>SBS International Inc.</t>
  </si>
  <si>
    <t>mangahen.com</t>
  </si>
  <si>
    <t>DMCA Solutions</t>
  </si>
  <si>
    <t xml:space="preserve">Viacom18 Media Private Limited </t>
  </si>
  <si>
    <t>share-online.biz</t>
  </si>
  <si>
    <t>TMG</t>
  </si>
  <si>
    <t>TVB USA Inc</t>
  </si>
  <si>
    <t>mangagoblin.com</t>
  </si>
  <si>
    <t>Digital J Media</t>
  </si>
  <si>
    <t>Udemy.com</t>
  </si>
  <si>
    <t>uploaded.net</t>
  </si>
  <si>
    <t>HUGO BOSS Trade Mark Management GmbH &amp; Co. KG</t>
  </si>
  <si>
    <t>Novi Digital Entertainment Pvt. Ltd.</t>
  </si>
  <si>
    <t>get-tune.net</t>
  </si>
  <si>
    <t>Vobile Inc</t>
  </si>
  <si>
    <t>Fox Star Studios India Pvt. Ltd.</t>
  </si>
  <si>
    <t>gomymanga.com</t>
  </si>
  <si>
    <t>NetResult, part of Clarivate Analytics</t>
  </si>
  <si>
    <t>3rdShiftVideo</t>
  </si>
  <si>
    <t>mp3pm.biz</t>
  </si>
  <si>
    <t>CopyWatch</t>
  </si>
  <si>
    <t>Business Software Association</t>
  </si>
  <si>
    <t>waptrick.com</t>
  </si>
  <si>
    <t>Tuttle Publishing</t>
  </si>
  <si>
    <t>Serious-Cash</t>
  </si>
  <si>
    <t>mangaant.com</t>
  </si>
  <si>
    <t>Red Chillies Entertainments Pvt. Ltd</t>
  </si>
  <si>
    <t>NIS America Inc</t>
  </si>
  <si>
    <t>mangareader.space</t>
  </si>
  <si>
    <t>INTS IT IS NOT THE SAME GmbH / ABASIC S.L. (DESIGUAL GROUP)</t>
  </si>
  <si>
    <t>Trans500 Studios, LLC</t>
  </si>
  <si>
    <t>mangahome.co</t>
  </si>
  <si>
    <t>Penguin Random House</t>
  </si>
  <si>
    <t>DirecTech Inc.</t>
  </si>
  <si>
    <t>gorillavid.in</t>
  </si>
  <si>
    <t>Copyright Integrity International</t>
  </si>
  <si>
    <t>Amateurallure</t>
  </si>
  <si>
    <t>mangaotaku.org</t>
  </si>
  <si>
    <t>Copyright Compliance</t>
  </si>
  <si>
    <t>World Wrestling Entertainment, Inc.</t>
  </si>
  <si>
    <t>soul-anime.us</t>
  </si>
  <si>
    <t>Greer, Burns &amp; Crain, Ltd.</t>
  </si>
  <si>
    <t>FTV Cash</t>
  </si>
  <si>
    <t>chia-anime.tv</t>
  </si>
  <si>
    <t>IP Checkpost</t>
  </si>
  <si>
    <t>TechPump Solutions S.L.</t>
  </si>
  <si>
    <t>abelhas.pt</t>
  </si>
  <si>
    <t>Viacom 18 Media Private Limited</t>
  </si>
  <si>
    <t>Camgirl Antipiracy</t>
  </si>
  <si>
    <t>animedao.xyz</t>
  </si>
  <si>
    <t>Fox Star Studios India Pvt. Ltd.,</t>
  </si>
  <si>
    <t>mymanga.me</t>
  </si>
  <si>
    <t>Stigma Search LLC</t>
  </si>
  <si>
    <t>Allure Bridals, Inc</t>
  </si>
  <si>
    <t>audiko.net</t>
  </si>
  <si>
    <t>Kaplan, Inc</t>
  </si>
  <si>
    <t>KBS</t>
  </si>
  <si>
    <t>tomanga.me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</si>
</sst>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2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color theme="0"/>
      <name val="Segoe Light"/>
    </font>
    <font>
      <b/>
      <sz val="14"/>
      <color theme="1" tint="0.249977111117893"/>
      <name val="Segoe  "/>
    </font>
    <font>
      <b/>
      <sz val="14"/>
      <color theme="1" tint="0.249977111117893"/>
      <name val="Segoe"/>
    </font>
    <font>
      <b/>
      <sz val="14"/>
      <color theme="0"/>
      <name val="Segoe  "/>
    </font>
    <font>
      <b/>
      <sz val="12"/>
      <color theme="0"/>
      <name val="Helvetica Neue"/>
    </font>
    <font>
      <b/>
      <sz val="11"/>
      <color theme="1"/>
      <name val="Segoe "/>
    </font>
    <font>
      <b/>
      <sz val="11"/>
      <color theme="1" tint="0.249977111117893"/>
      <name val="Segoe"/>
    </font>
    <font>
      <b/>
      <sz val="11"/>
      <color theme="0"/>
      <name val="Segoe  "/>
    </font>
    <font>
      <b/>
      <sz val="11"/>
      <color theme="1" tint="0.249977111117893"/>
      <name val="Segoe  "/>
    </font>
    <font>
      <b/>
      <sz val="11"/>
      <color theme="0"/>
      <name val="Helvetica Neue"/>
    </font>
    <font>
      <b/>
      <sz val="11"/>
      <color theme="0"/>
      <name val="Segoe"/>
    </font>
    <font>
      <b/>
      <sz val="11"/>
      <color theme="0"/>
      <name val="Segoe UI"/>
      <family val="2"/>
    </font>
    <font>
      <b/>
      <sz val="20"/>
      <color theme="0"/>
      <name val="Segoe Light"/>
    </font>
    <font>
      <b/>
      <sz val="18"/>
      <color theme="0"/>
      <name val="Segoe Light"/>
    </font>
    <font>
      <b/>
      <sz val="11"/>
      <color rgb="FF000000"/>
      <name val="Calibri"/>
      <family val="2"/>
      <scheme val="minor"/>
    </font>
    <font>
      <b/>
      <sz val="11"/>
      <color rgb="FF404040"/>
      <name val="Segoe UI"/>
      <family val="2"/>
    </font>
    <font>
      <b/>
      <sz val="12"/>
      <color rgb="FF505050"/>
      <name val="Segoe UI"/>
      <family val="2"/>
    </font>
    <font>
      <b/>
      <sz val="11"/>
      <name val="Segoe"/>
    </font>
    <font>
      <b/>
      <sz val="11"/>
      <name val="Calibri"/>
      <family val="2"/>
      <scheme val="minor"/>
    </font>
    <font>
      <sz val="11"/>
      <name val="Calibri"/>
      <family val="2"/>
      <scheme val="minor"/>
    </font>
  </fonts>
  <fills count="15">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rgb="FFFEF291"/>
        <bgColor indexed="64"/>
      </patternFill>
    </fill>
    <fill>
      <patternFill patternType="solid">
        <fgColor rgb="FF404040"/>
        <bgColor indexed="64"/>
      </patternFill>
    </fill>
    <fill>
      <patternFill patternType="solid">
        <fgColor theme="2" tint="-0.749992370372631"/>
        <bgColor indexed="64"/>
      </patternFill>
    </fill>
    <fill>
      <patternFill patternType="solid">
        <fgColor rgb="FFF17736"/>
        <bgColor indexed="64"/>
      </patternFill>
    </fill>
    <fill>
      <patternFill patternType="solid">
        <fgColor theme="1" tint="0.249977111117893"/>
        <bgColor indexed="64"/>
      </patternFill>
    </fill>
    <fill>
      <patternFill patternType="solid">
        <fgColor theme="8"/>
        <bgColor indexed="64"/>
      </patternFill>
    </fill>
    <fill>
      <patternFill patternType="solid">
        <fgColor theme="0"/>
        <bgColor indexed="64"/>
      </patternFill>
    </fill>
    <fill>
      <patternFill patternType="solid">
        <fgColor theme="1" tint="0.14999847407452621"/>
        <bgColor indexed="64"/>
      </patternFill>
    </fill>
    <fill>
      <patternFill patternType="solid">
        <fgColor theme="1"/>
        <bgColor indexed="64"/>
      </patternFill>
    </fill>
    <fill>
      <patternFill patternType="solid">
        <fgColor theme="4" tint="0.59999389629810485"/>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rgb="FFB3B3B3"/>
      </left>
      <right/>
      <top/>
      <bottom style="medium">
        <color rgb="FFB3B3B3"/>
      </bottom>
      <diagonal/>
    </border>
    <border>
      <left style="thin">
        <color auto="1"/>
      </left>
      <right style="thin">
        <color auto="1"/>
      </right>
      <top/>
      <bottom/>
      <diagonal/>
    </border>
  </borders>
  <cellStyleXfs count="5">
    <xf numFmtId="0" fontId="0" fillId="0" borderId="0"/>
    <xf numFmtId="0" fontId="1"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9" fontId="1" fillId="0" borderId="0" applyFont="0" applyFill="0" applyBorder="0" applyAlignment="0" applyProtection="0"/>
  </cellStyleXfs>
  <cellXfs count="82">
    <xf numFmtId="0" fontId="0" fillId="0" borderId="0" xfId="0"/>
    <xf numFmtId="0" fontId="5" fillId="5" borderId="4" xfId="0" applyFont="1" applyFill="1" applyBorder="1" applyAlignment="1">
      <alignment horizontal="center" vertical="center" wrapText="1" shrinkToFit="1"/>
    </xf>
    <xf numFmtId="0" fontId="6" fillId="5" borderId="4" xfId="0" applyFont="1" applyFill="1" applyBorder="1" applyAlignment="1">
      <alignment horizontal="center" vertical="center" wrapText="1" shrinkToFit="1"/>
    </xf>
    <xf numFmtId="9" fontId="7" fillId="7" borderId="4" xfId="0" applyNumberFormat="1" applyFont="1" applyFill="1" applyBorder="1" applyAlignment="1">
      <alignment horizontal="right" vertical="center" wrapText="1" shrinkToFit="1"/>
    </xf>
    <xf numFmtId="0" fontId="7" fillId="6" borderId="4" xfId="0" applyNumberFormat="1" applyFont="1" applyFill="1" applyBorder="1" applyAlignment="1">
      <alignment horizontal="right" vertical="center"/>
    </xf>
    <xf numFmtId="0" fontId="7" fillId="6" borderId="1" xfId="0" applyFont="1" applyFill="1" applyBorder="1" applyAlignment="1">
      <alignment vertical="center" wrapText="1"/>
    </xf>
    <xf numFmtId="0" fontId="7" fillId="6" borderId="1" xfId="0" applyFont="1" applyFill="1" applyBorder="1" applyAlignment="1">
      <alignment vertical="center"/>
    </xf>
    <xf numFmtId="0" fontId="0" fillId="0" borderId="0" xfId="0" applyAlignment="1">
      <alignment vertical="center"/>
    </xf>
    <xf numFmtId="0" fontId="6" fillId="5" borderId="13" xfId="0" applyFont="1" applyFill="1" applyBorder="1" applyAlignment="1">
      <alignment horizontal="center" vertical="center" wrapText="1" shrinkToFit="1"/>
    </xf>
    <xf numFmtId="0" fontId="7" fillId="6" borderId="4" xfId="0" applyFont="1" applyFill="1" applyBorder="1"/>
    <xf numFmtId="0" fontId="4" fillId="8" borderId="3" xfId="0" applyFont="1" applyFill="1" applyBorder="1" applyAlignment="1">
      <alignment horizontal="center" vertical="center" wrapText="1" shrinkToFit="1"/>
    </xf>
    <xf numFmtId="0" fontId="0" fillId="0" borderId="8" xfId="0" applyBorder="1" applyAlignment="1">
      <alignment vertical="top" wrapText="1"/>
    </xf>
    <xf numFmtId="0" fontId="0" fillId="0" borderId="0" xfId="0" applyBorder="1" applyAlignment="1">
      <alignment vertical="top" wrapText="1"/>
    </xf>
    <xf numFmtId="0" fontId="0" fillId="0" borderId="0" xfId="0" applyBorder="1"/>
    <xf numFmtId="0" fontId="5" fillId="2" borderId="13" xfId="1" applyFont="1" applyBorder="1" applyAlignment="1">
      <alignment horizontal="left" vertical="top" wrapText="1" shrinkToFit="1"/>
    </xf>
    <xf numFmtId="0" fontId="8" fillId="12" borderId="4" xfId="0" applyFont="1" applyFill="1" applyBorder="1"/>
    <xf numFmtId="0" fontId="0" fillId="10" borderId="3" xfId="0" applyFill="1" applyBorder="1"/>
    <xf numFmtId="9" fontId="11" fillId="13" borderId="4" xfId="1" applyNumberFormat="1" applyFont="1" applyFill="1" applyBorder="1" applyAlignment="1">
      <alignment horizontal="right" vertical="center" wrapText="1" shrinkToFit="1"/>
    </xf>
    <xf numFmtId="0" fontId="0" fillId="0" borderId="0" xfId="0" applyFont="1"/>
    <xf numFmtId="0" fontId="13" fillId="12" borderId="4" xfId="0" applyFont="1" applyFill="1" applyBorder="1"/>
    <xf numFmtId="0" fontId="14" fillId="13" borderId="4" xfId="0" applyFont="1" applyFill="1" applyBorder="1" applyAlignment="1">
      <alignment horizontal="right" vertical="center" wrapText="1" shrinkToFit="1"/>
    </xf>
    <xf numFmtId="9" fontId="14" fillId="13" borderId="4" xfId="0" applyNumberFormat="1" applyFont="1" applyFill="1" applyBorder="1" applyAlignment="1">
      <alignment horizontal="right" vertical="center" wrapText="1" shrinkToFit="1"/>
    </xf>
    <xf numFmtId="0" fontId="15" fillId="13" borderId="4" xfId="0" applyFont="1" applyFill="1" applyBorder="1" applyAlignment="1">
      <alignment horizontal="center" vertical="center" wrapText="1" shrinkToFit="1"/>
    </xf>
    <xf numFmtId="0" fontId="4" fillId="8" borderId="2" xfId="0" applyFont="1" applyFill="1" applyBorder="1" applyAlignment="1">
      <alignment horizontal="center" vertical="center" wrapText="1" shrinkToFit="1"/>
    </xf>
    <xf numFmtId="3" fontId="13" fillId="12" borderId="4" xfId="0" applyNumberFormat="1" applyFont="1" applyFill="1" applyBorder="1"/>
    <xf numFmtId="3" fontId="7" fillId="6" borderId="4" xfId="0" applyNumberFormat="1" applyFont="1" applyFill="1" applyBorder="1"/>
    <xf numFmtId="0" fontId="18" fillId="0" borderId="15" xfId="0" applyFont="1" applyBorder="1" applyAlignment="1">
      <alignment horizontal="center" vertical="center" wrapText="1"/>
    </xf>
    <xf numFmtId="0" fontId="20" fillId="0" borderId="15" xfId="0" applyFont="1" applyBorder="1" applyAlignment="1">
      <alignment horizontal="center" vertical="center" wrapText="1"/>
    </xf>
    <xf numFmtId="0" fontId="19" fillId="0" borderId="15" xfId="0" applyFont="1" applyBorder="1" applyAlignment="1">
      <alignment horizontal="center" vertical="center" wrapText="1"/>
    </xf>
    <xf numFmtId="41" fontId="7" fillId="6" borderId="13" xfId="0" applyNumberFormat="1" applyFont="1" applyFill="1" applyBorder="1" applyAlignment="1">
      <alignment horizontal="right" vertical="center"/>
    </xf>
    <xf numFmtId="3" fontId="0" fillId="0" borderId="0" xfId="0" applyNumberFormat="1"/>
    <xf numFmtId="9" fontId="12" fillId="11" borderId="4" xfId="1" applyNumberFormat="1" applyFont="1" applyFill="1" applyBorder="1" applyAlignment="1">
      <alignment horizontal="right" vertical="center" wrapText="1" shrinkToFit="1"/>
    </xf>
    <xf numFmtId="9" fontId="13" fillId="12" borderId="4" xfId="4" applyFont="1" applyFill="1" applyBorder="1"/>
    <xf numFmtId="10" fontId="7" fillId="9" borderId="4" xfId="0" applyNumberFormat="1" applyFont="1" applyFill="1" applyBorder="1" applyAlignment="1">
      <alignment horizontal="right" vertical="center"/>
    </xf>
    <xf numFmtId="0" fontId="10" fillId="0" borderId="4" xfId="0" applyFont="1" applyFill="1" applyBorder="1" applyAlignment="1">
      <alignment horizontal="right" vertical="center" wrapText="1" shrinkToFit="1"/>
    </xf>
    <xf numFmtId="9" fontId="10" fillId="0" borderId="4" xfId="0" applyNumberFormat="1" applyFont="1" applyFill="1" applyBorder="1" applyAlignment="1">
      <alignment horizontal="right" vertical="center" wrapText="1" shrinkToFit="1"/>
    </xf>
    <xf numFmtId="0" fontId="10" fillId="0" borderId="4" xfId="0" applyNumberFormat="1" applyFont="1" applyFill="1" applyBorder="1" applyAlignment="1">
      <alignment horizontal="right" vertical="center" wrapText="1" shrinkToFit="1"/>
    </xf>
    <xf numFmtId="0" fontId="21" fillId="0" borderId="4" xfId="0" applyNumberFormat="1" applyFont="1" applyFill="1" applyBorder="1" applyAlignment="1">
      <alignment horizontal="right" vertical="center" wrapText="1" shrinkToFit="1"/>
    </xf>
    <xf numFmtId="0" fontId="21" fillId="0" borderId="4" xfId="0" applyFont="1" applyFill="1" applyBorder="1" applyAlignment="1">
      <alignment horizontal="right" vertical="center" wrapText="1" shrinkToFit="1"/>
    </xf>
    <xf numFmtId="9" fontId="21" fillId="0" borderId="4" xfId="0" applyNumberFormat="1" applyFont="1" applyFill="1" applyBorder="1" applyAlignment="1">
      <alignment horizontal="right" vertical="center" wrapText="1" shrinkToFit="1"/>
    </xf>
    <xf numFmtId="0" fontId="21" fillId="0" borderId="16" xfId="0" applyNumberFormat="1" applyFont="1" applyFill="1" applyBorder="1" applyAlignment="1">
      <alignment horizontal="right" vertical="center" wrapText="1" shrinkToFit="1"/>
    </xf>
    <xf numFmtId="0" fontId="21" fillId="0" borderId="16" xfId="0" applyFont="1" applyFill="1" applyBorder="1" applyAlignment="1">
      <alignment horizontal="right" vertical="center" wrapText="1" shrinkToFi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7" fillId="3" borderId="1" xfId="2" applyFont="1" applyBorder="1" applyAlignment="1">
      <alignment horizontal="left" vertical="center" wrapText="1" shrinkToFit="1"/>
    </xf>
    <xf numFmtId="0" fontId="17" fillId="3" borderId="2" xfId="2" applyFont="1" applyBorder="1" applyAlignment="1">
      <alignment horizontal="left" vertical="center" wrapText="1" shrinkToFit="1"/>
    </xf>
    <xf numFmtId="0" fontId="17" fillId="3" borderId="3" xfId="2" applyFont="1" applyBorder="1" applyAlignment="1">
      <alignment horizontal="left" vertical="center" wrapText="1" shrinkToFi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4" xfId="0" applyFont="1" applyBorder="1" applyAlignment="1">
      <alignment horizontal="left" vertical="top" wrapText="1"/>
    </xf>
    <xf numFmtId="0" fontId="4" fillId="4" borderId="1" xfId="3" applyFont="1" applyBorder="1" applyAlignment="1">
      <alignment horizontal="left" vertical="center" wrapText="1" shrinkToFit="1"/>
    </xf>
    <xf numFmtId="0" fontId="4" fillId="4" borderId="2" xfId="3" applyFont="1" applyBorder="1" applyAlignment="1">
      <alignment horizontal="left" vertical="center" wrapText="1" shrinkToFit="1"/>
    </xf>
    <xf numFmtId="0" fontId="4" fillId="4" borderId="3" xfId="3" applyFont="1" applyBorder="1" applyAlignment="1">
      <alignment horizontal="left" vertical="center" wrapText="1" shrinkToFit="1"/>
    </xf>
    <xf numFmtId="0" fontId="22" fillId="0" borderId="0" xfId="0" applyFont="1" applyFill="1"/>
    <xf numFmtId="0" fontId="0" fillId="14" borderId="0" xfId="0" applyFill="1"/>
    <xf numFmtId="0" fontId="2" fillId="0" borderId="0" xfId="0" applyFont="1"/>
    <xf numFmtId="0" fontId="23"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wrapText="1"/>
    </xf>
    <xf numFmtId="0" fontId="0" fillId="0" borderId="0" xfId="0" applyFill="1"/>
    <xf numFmtId="0" fontId="23" fillId="0" borderId="0" xfId="0" applyFont="1" applyFill="1"/>
    <xf numFmtId="0" fontId="16" fillId="8" borderId="2" xfId="0" applyFont="1" applyFill="1" applyBorder="1" applyAlignment="1">
      <alignment horizontal="center" vertical="center" shrinkToFit="1"/>
    </xf>
    <xf numFmtId="0" fontId="17" fillId="4" borderId="1" xfId="3" applyFont="1" applyBorder="1" applyAlignment="1">
      <alignment horizontal="center" vertical="center" shrinkToFit="1"/>
    </xf>
    <xf numFmtId="0" fontId="17" fillId="4" borderId="2" xfId="3" applyFont="1" applyBorder="1" applyAlignment="1">
      <alignment horizontal="center" vertical="center" shrinkToFit="1"/>
    </xf>
    <xf numFmtId="0" fontId="17" fillId="3" borderId="4" xfId="2" quotePrefix="1" applyFont="1" applyBorder="1" applyAlignment="1">
      <alignment horizontal="left" vertical="center" shrinkToFit="1"/>
    </xf>
    <xf numFmtId="0" fontId="17" fillId="3" borderId="4" xfId="2" applyFont="1" applyBorder="1" applyAlignment="1">
      <alignment horizontal="left" vertical="center" shrinkToFit="1"/>
    </xf>
  </cellXfs>
  <cellStyles count="5">
    <cellStyle name="20% - Accent1" xfId="1" builtinId="30"/>
    <cellStyle name="Accent4" xfId="2" builtinId="41"/>
    <cellStyle name="Accent5" xfId="3" builtinId="45"/>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
  <sheetViews>
    <sheetView tabSelected="1" topLeftCell="A57" zoomScale="90" zoomScaleNormal="90" workbookViewId="0">
      <selection activeCell="B84" sqref="B84:D84"/>
    </sheetView>
  </sheetViews>
  <sheetFormatPr defaultRowHeight="15"/>
  <cols>
    <col min="1" max="1" width="20.5703125" customWidth="1"/>
    <col min="2" max="4" width="18" customWidth="1"/>
    <col min="5" max="5" width="21.42578125" customWidth="1"/>
    <col min="6" max="6" width="18" customWidth="1"/>
  </cols>
  <sheetData>
    <row r="1" spans="1:4" ht="60" customHeight="1">
      <c r="A1" s="63" t="s">
        <v>59</v>
      </c>
      <c r="B1" s="60" t="s">
        <v>0</v>
      </c>
      <c r="C1" s="61"/>
      <c r="D1" s="62"/>
    </row>
    <row r="2" spans="1:4" ht="60" customHeight="1">
      <c r="A2" s="64"/>
      <c r="B2" s="1" t="s">
        <v>1</v>
      </c>
      <c r="C2" s="1" t="s">
        <v>2</v>
      </c>
      <c r="D2" s="2" t="s">
        <v>3</v>
      </c>
    </row>
    <row r="3" spans="1:4" ht="18" thickBot="1">
      <c r="A3" s="27" t="s">
        <v>4</v>
      </c>
      <c r="B3" s="34">
        <v>418</v>
      </c>
      <c r="C3" s="34">
        <v>345</v>
      </c>
      <c r="D3" s="35">
        <f>C3/B3</f>
        <v>0.82535885167464118</v>
      </c>
    </row>
    <row r="4" spans="1:4" ht="18" thickBot="1">
      <c r="A4" s="27" t="s">
        <v>5</v>
      </c>
      <c r="B4" s="36">
        <v>125</v>
      </c>
      <c r="C4" s="34">
        <v>110</v>
      </c>
      <c r="D4" s="35">
        <f>C4/B4</f>
        <v>0.88</v>
      </c>
    </row>
    <row r="5" spans="1:4" ht="18" thickBot="1">
      <c r="A5" s="27" t="s">
        <v>6</v>
      </c>
      <c r="B5" s="36">
        <v>30</v>
      </c>
      <c r="C5" s="34">
        <v>30</v>
      </c>
      <c r="D5" s="35">
        <f t="shared" ref="D5:D11" si="0">C5/B5</f>
        <v>1</v>
      </c>
    </row>
    <row r="6" spans="1:4" ht="18" thickBot="1">
      <c r="A6" s="27" t="s">
        <v>7</v>
      </c>
      <c r="B6" s="37">
        <v>1</v>
      </c>
      <c r="C6" s="38">
        <v>1</v>
      </c>
      <c r="D6" s="39">
        <f t="shared" si="0"/>
        <v>1</v>
      </c>
    </row>
    <row r="7" spans="1:4" ht="17.25" thickBot="1">
      <c r="A7" s="28" t="s">
        <v>39</v>
      </c>
      <c r="B7" s="40">
        <v>14</v>
      </c>
      <c r="C7" s="41">
        <v>8</v>
      </c>
      <c r="D7" s="39">
        <f t="shared" si="0"/>
        <v>0.5714285714285714</v>
      </c>
    </row>
    <row r="8" spans="1:4" ht="17.25" thickBot="1">
      <c r="A8" s="28" t="s">
        <v>8</v>
      </c>
      <c r="B8" s="37">
        <v>22</v>
      </c>
      <c r="C8" s="38">
        <v>19</v>
      </c>
      <c r="D8" s="39">
        <f t="shared" si="0"/>
        <v>0.86363636363636365</v>
      </c>
    </row>
    <row r="9" spans="1:4" ht="17.25" thickBot="1">
      <c r="A9" s="28" t="s">
        <v>60</v>
      </c>
      <c r="B9" s="37">
        <v>1</v>
      </c>
      <c r="C9" s="38">
        <v>1</v>
      </c>
      <c r="D9" s="39">
        <f t="shared" si="0"/>
        <v>1</v>
      </c>
    </row>
    <row r="10" spans="1:4" ht="18" thickBot="1">
      <c r="A10" s="27" t="s">
        <v>48</v>
      </c>
      <c r="B10" s="36">
        <v>141</v>
      </c>
      <c r="C10" s="34">
        <v>114</v>
      </c>
      <c r="D10" s="35">
        <f t="shared" si="0"/>
        <v>0.80851063829787229</v>
      </c>
    </row>
    <row r="11" spans="1:4" ht="18" thickBot="1">
      <c r="A11" s="27" t="s">
        <v>61</v>
      </c>
      <c r="B11" s="36">
        <v>1</v>
      </c>
      <c r="C11" s="34">
        <v>1</v>
      </c>
      <c r="D11" s="35">
        <f t="shared" si="0"/>
        <v>1</v>
      </c>
    </row>
    <row r="12" spans="1:4" s="7" customFormat="1" ht="22.5" customHeight="1">
      <c r="A12" s="6" t="s">
        <v>9</v>
      </c>
      <c r="B12" s="29">
        <f>SUM(B3:B11)</f>
        <v>753</v>
      </c>
      <c r="C12" s="29">
        <f>SUM(C3:C11)</f>
        <v>629</v>
      </c>
      <c r="D12" s="3">
        <f t="shared" ref="D12:D13" si="1">C12/B12</f>
        <v>0.83532536520584333</v>
      </c>
    </row>
    <row r="13" spans="1:4" ht="73.150000000000006" customHeight="1">
      <c r="A13" s="5" t="s">
        <v>10</v>
      </c>
      <c r="B13" s="4">
        <v>213</v>
      </c>
      <c r="C13" s="4">
        <v>160</v>
      </c>
      <c r="D13" s="3">
        <f t="shared" si="1"/>
        <v>0.75117370892018775</v>
      </c>
    </row>
    <row r="14" spans="1:4" ht="15" customHeight="1">
      <c r="A14" s="42" t="s">
        <v>56</v>
      </c>
      <c r="B14" s="43"/>
      <c r="C14" s="43"/>
      <c r="D14" s="44"/>
    </row>
    <row r="15" spans="1:4">
      <c r="A15" s="45"/>
      <c r="B15" s="46"/>
      <c r="C15" s="46"/>
      <c r="D15" s="47"/>
    </row>
    <row r="16" spans="1:4">
      <c r="A16" s="45"/>
      <c r="B16" s="46"/>
      <c r="C16" s="46"/>
      <c r="D16" s="47"/>
    </row>
    <row r="17" spans="1:6">
      <c r="A17" s="45"/>
      <c r="B17" s="46"/>
      <c r="C17" s="46"/>
      <c r="D17" s="47"/>
    </row>
    <row r="18" spans="1:6">
      <c r="A18" s="45"/>
      <c r="B18" s="46"/>
      <c r="C18" s="46"/>
      <c r="D18" s="47"/>
    </row>
    <row r="19" spans="1:6" ht="18.75" customHeight="1">
      <c r="A19" s="45"/>
      <c r="B19" s="46"/>
      <c r="C19" s="46"/>
      <c r="D19" s="47"/>
    </row>
    <row r="20" spans="1:6" ht="24" customHeight="1">
      <c r="A20" s="45"/>
      <c r="B20" s="46"/>
      <c r="C20" s="46"/>
      <c r="D20" s="47"/>
    </row>
    <row r="21" spans="1:6" ht="106.15" customHeight="1">
      <c r="A21" s="48"/>
      <c r="B21" s="49"/>
      <c r="C21" s="49"/>
      <c r="D21" s="50"/>
    </row>
    <row r="24" spans="1:6" ht="31.5" customHeight="1">
      <c r="A24" s="63" t="s">
        <v>59</v>
      </c>
      <c r="B24" s="77" t="s">
        <v>11</v>
      </c>
      <c r="C24" s="77"/>
      <c r="D24" s="77"/>
      <c r="E24" s="23"/>
      <c r="F24" s="10"/>
    </row>
    <row r="25" spans="1:6" ht="59.25" customHeight="1">
      <c r="A25" s="64"/>
      <c r="B25" s="8" t="s">
        <v>12</v>
      </c>
      <c r="C25" s="8" t="s">
        <v>13</v>
      </c>
      <c r="D25" s="8" t="s">
        <v>14</v>
      </c>
      <c r="E25" s="8" t="s">
        <v>15</v>
      </c>
      <c r="F25" s="8" t="s">
        <v>16</v>
      </c>
    </row>
    <row r="26" spans="1:6" ht="18">
      <c r="A26" s="9" t="s">
        <v>9</v>
      </c>
      <c r="B26" s="25">
        <v>4129268</v>
      </c>
      <c r="C26" s="25">
        <v>165601360</v>
      </c>
      <c r="D26" s="25">
        <v>165285689</v>
      </c>
      <c r="E26" s="25">
        <v>315671</v>
      </c>
      <c r="F26" s="33">
        <v>0.99809999999999999</v>
      </c>
    </row>
    <row r="27" spans="1:6" ht="15" customHeight="1">
      <c r="A27" s="51" t="s">
        <v>63</v>
      </c>
      <c r="B27" s="52"/>
      <c r="C27" s="52"/>
      <c r="D27" s="52"/>
      <c r="E27" s="52"/>
      <c r="F27" s="53"/>
    </row>
    <row r="28" spans="1:6">
      <c r="A28" s="54"/>
      <c r="B28" s="55"/>
      <c r="C28" s="55"/>
      <c r="D28" s="55"/>
      <c r="E28" s="55"/>
      <c r="F28" s="56"/>
    </row>
    <row r="29" spans="1:6">
      <c r="A29" s="54"/>
      <c r="B29" s="55"/>
      <c r="C29" s="55"/>
      <c r="D29" s="55"/>
      <c r="E29" s="55"/>
      <c r="F29" s="56"/>
    </row>
    <row r="30" spans="1:6">
      <c r="A30" s="54"/>
      <c r="B30" s="55"/>
      <c r="C30" s="55"/>
      <c r="D30" s="55"/>
      <c r="E30" s="55"/>
      <c r="F30" s="56"/>
    </row>
    <row r="31" spans="1:6">
      <c r="A31" s="54"/>
      <c r="B31" s="55"/>
      <c r="C31" s="55"/>
      <c r="D31" s="55"/>
      <c r="E31" s="55"/>
      <c r="F31" s="56"/>
    </row>
    <row r="32" spans="1:6">
      <c r="A32" s="57"/>
      <c r="B32" s="58"/>
      <c r="C32" s="58"/>
      <c r="D32" s="58"/>
      <c r="E32" s="58"/>
      <c r="F32" s="59"/>
    </row>
    <row r="35" spans="1:6" ht="28.15" customHeight="1">
      <c r="A35" s="63" t="s">
        <v>59</v>
      </c>
      <c r="B35" s="78" t="s">
        <v>17</v>
      </c>
      <c r="C35" s="79"/>
      <c r="D35" s="79"/>
      <c r="E35" s="79"/>
      <c r="F35" s="16"/>
    </row>
    <row r="36" spans="1:6" ht="72">
      <c r="A36" s="64"/>
      <c r="B36" s="14" t="s">
        <v>18</v>
      </c>
      <c r="C36" s="14" t="s">
        <v>19</v>
      </c>
      <c r="D36" s="14" t="s">
        <v>14</v>
      </c>
      <c r="E36" s="14" t="s">
        <v>15</v>
      </c>
      <c r="F36" s="14" t="s">
        <v>20</v>
      </c>
    </row>
    <row r="37" spans="1:6" ht="15.75" thickBot="1">
      <c r="A37" s="26" t="s">
        <v>21</v>
      </c>
      <c r="B37" s="30">
        <v>76</v>
      </c>
      <c r="C37" s="30">
        <v>237</v>
      </c>
      <c r="D37" s="30">
        <v>59</v>
      </c>
      <c r="E37" s="30">
        <v>178</v>
      </c>
      <c r="F37" s="31">
        <f>D37/(D37+E37)</f>
        <v>0.24894514767932491</v>
      </c>
    </row>
    <row r="38" spans="1:6" ht="15.75" thickBot="1">
      <c r="A38" s="26" t="s">
        <v>22</v>
      </c>
      <c r="B38" s="30">
        <v>80</v>
      </c>
      <c r="C38" s="30">
        <v>153</v>
      </c>
      <c r="D38" s="30">
        <v>45</v>
      </c>
      <c r="E38" s="30">
        <v>108</v>
      </c>
      <c r="F38" s="31">
        <f t="shared" ref="F38:F69" si="2">D38/(D38+E38)</f>
        <v>0.29411764705882354</v>
      </c>
    </row>
    <row r="39" spans="1:6" ht="15.75" thickBot="1">
      <c r="A39" s="26" t="s">
        <v>23</v>
      </c>
      <c r="B39" s="30">
        <v>14</v>
      </c>
      <c r="C39" s="30">
        <v>44</v>
      </c>
      <c r="D39" s="30">
        <v>20</v>
      </c>
      <c r="E39" s="30">
        <v>24</v>
      </c>
      <c r="F39" s="31">
        <f t="shared" si="2"/>
        <v>0.45454545454545453</v>
      </c>
    </row>
    <row r="40" spans="1:6" ht="15.75" thickBot="1">
      <c r="A40" s="26" t="s">
        <v>24</v>
      </c>
      <c r="B40" s="30">
        <v>5</v>
      </c>
      <c r="C40" s="30">
        <v>5</v>
      </c>
      <c r="D40" s="30">
        <v>1</v>
      </c>
      <c r="E40" s="30">
        <v>4</v>
      </c>
      <c r="F40" s="31">
        <f t="shared" si="2"/>
        <v>0.2</v>
      </c>
    </row>
    <row r="41" spans="1:6" ht="15.75" thickBot="1">
      <c r="A41" s="26" t="s">
        <v>25</v>
      </c>
      <c r="B41" s="30">
        <v>6</v>
      </c>
      <c r="C41" s="30">
        <v>16</v>
      </c>
      <c r="D41" s="30">
        <v>4</v>
      </c>
      <c r="E41" s="30">
        <v>11</v>
      </c>
      <c r="F41" s="31">
        <f t="shared" si="2"/>
        <v>0.26666666666666666</v>
      </c>
    </row>
    <row r="42" spans="1:6" ht="15.75" thickBot="1">
      <c r="A42" s="26" t="s">
        <v>26</v>
      </c>
      <c r="B42" s="30">
        <v>9</v>
      </c>
      <c r="C42" s="30">
        <v>37</v>
      </c>
      <c r="D42" s="30">
        <v>16</v>
      </c>
      <c r="E42" s="30">
        <v>21</v>
      </c>
      <c r="F42" s="31">
        <f t="shared" si="2"/>
        <v>0.43243243243243246</v>
      </c>
    </row>
    <row r="43" spans="1:6" ht="15.75" thickBot="1">
      <c r="A43" s="26" t="s">
        <v>27</v>
      </c>
      <c r="B43" s="30">
        <v>19</v>
      </c>
      <c r="C43" s="30">
        <v>49</v>
      </c>
      <c r="D43" s="30">
        <v>26</v>
      </c>
      <c r="E43" s="30">
        <v>23</v>
      </c>
      <c r="F43" s="31">
        <f t="shared" si="2"/>
        <v>0.53061224489795922</v>
      </c>
    </row>
    <row r="44" spans="1:6" ht="15.75" thickBot="1">
      <c r="A44" s="26" t="s">
        <v>28</v>
      </c>
      <c r="B44" s="30">
        <v>10</v>
      </c>
      <c r="C44" s="30">
        <v>22</v>
      </c>
      <c r="D44" s="30">
        <v>10</v>
      </c>
      <c r="E44" s="30">
        <v>12</v>
      </c>
      <c r="F44" s="31">
        <f t="shared" si="2"/>
        <v>0.45454545454545453</v>
      </c>
    </row>
    <row r="45" spans="1:6" ht="15.75" thickBot="1">
      <c r="A45" s="26" t="s">
        <v>29</v>
      </c>
      <c r="B45" s="30">
        <v>17</v>
      </c>
      <c r="C45" s="30">
        <v>100</v>
      </c>
      <c r="D45" s="30">
        <v>9</v>
      </c>
      <c r="E45" s="30">
        <v>91</v>
      </c>
      <c r="F45" s="31">
        <f t="shared" si="2"/>
        <v>0.09</v>
      </c>
    </row>
    <row r="46" spans="1:6" ht="15.75" thickBot="1">
      <c r="A46" s="26" t="s">
        <v>5</v>
      </c>
      <c r="B46" s="30">
        <v>1127</v>
      </c>
      <c r="C46" s="30">
        <v>4126</v>
      </c>
      <c r="D46" s="30">
        <v>820</v>
      </c>
      <c r="E46" s="30">
        <v>3304</v>
      </c>
      <c r="F46" s="31">
        <f t="shared" si="2"/>
        <v>0.19883608147429679</v>
      </c>
    </row>
    <row r="47" spans="1:6" ht="15.75" thickBot="1">
      <c r="A47" s="26" t="s">
        <v>6</v>
      </c>
      <c r="B47" s="30">
        <v>805</v>
      </c>
      <c r="C47" s="30">
        <v>2168</v>
      </c>
      <c r="D47" s="30">
        <v>751</v>
      </c>
      <c r="E47" s="30">
        <v>1405</v>
      </c>
      <c r="F47" s="31">
        <f t="shared" si="2"/>
        <v>0.34833024118738404</v>
      </c>
    </row>
    <row r="48" spans="1:6" ht="15.75" thickBot="1">
      <c r="A48" s="26" t="s">
        <v>30</v>
      </c>
      <c r="B48" s="30">
        <v>4</v>
      </c>
      <c r="C48" s="30">
        <v>10</v>
      </c>
      <c r="D48" s="30">
        <v>1</v>
      </c>
      <c r="E48" s="30">
        <v>9</v>
      </c>
      <c r="F48" s="31">
        <f t="shared" si="2"/>
        <v>0.1</v>
      </c>
    </row>
    <row r="49" spans="1:6" ht="15.75" thickBot="1">
      <c r="A49" s="26" t="s">
        <v>31</v>
      </c>
      <c r="B49" s="30">
        <v>8</v>
      </c>
      <c r="C49" s="30">
        <v>10</v>
      </c>
      <c r="D49" s="30">
        <v>7</v>
      </c>
      <c r="E49" s="30">
        <v>3</v>
      </c>
      <c r="F49" s="31">
        <f t="shared" si="2"/>
        <v>0.7</v>
      </c>
    </row>
    <row r="50" spans="1:6" ht="15.75" thickBot="1">
      <c r="A50" s="26" t="s">
        <v>32</v>
      </c>
      <c r="B50" s="30">
        <v>3</v>
      </c>
      <c r="C50" s="30">
        <v>4</v>
      </c>
      <c r="D50" s="30"/>
      <c r="E50" s="30">
        <v>4</v>
      </c>
      <c r="F50" s="31">
        <f t="shared" si="2"/>
        <v>0</v>
      </c>
    </row>
    <row r="51" spans="1:6" ht="15.75" thickBot="1">
      <c r="A51" s="26" t="s">
        <v>33</v>
      </c>
      <c r="B51" s="30">
        <v>64</v>
      </c>
      <c r="C51" s="30">
        <v>148</v>
      </c>
      <c r="D51" s="30">
        <v>69</v>
      </c>
      <c r="E51" s="30">
        <v>79</v>
      </c>
      <c r="F51" s="31">
        <f t="shared" si="2"/>
        <v>0.46621621621621623</v>
      </c>
    </row>
    <row r="52" spans="1:6" ht="15.75" thickBot="1">
      <c r="A52" s="26" t="s">
        <v>34</v>
      </c>
      <c r="B52" s="30">
        <v>138</v>
      </c>
      <c r="C52" s="30">
        <v>962</v>
      </c>
      <c r="D52" s="30">
        <v>237</v>
      </c>
      <c r="E52" s="30">
        <v>721</v>
      </c>
      <c r="F52" s="31">
        <f t="shared" si="2"/>
        <v>0.24739039665970772</v>
      </c>
    </row>
    <row r="53" spans="1:6" ht="15.75" thickBot="1">
      <c r="A53" s="26" t="s">
        <v>35</v>
      </c>
      <c r="B53" s="30">
        <v>14</v>
      </c>
      <c r="C53" s="30">
        <v>47</v>
      </c>
      <c r="D53" s="30">
        <v>16</v>
      </c>
      <c r="E53" s="30">
        <v>31</v>
      </c>
      <c r="F53" s="31">
        <f t="shared" si="2"/>
        <v>0.34042553191489361</v>
      </c>
    </row>
    <row r="54" spans="1:6" ht="15.75" thickBot="1">
      <c r="A54" s="26" t="s">
        <v>57</v>
      </c>
      <c r="B54" s="30">
        <v>1</v>
      </c>
      <c r="C54" s="30">
        <v>1</v>
      </c>
      <c r="D54" s="30"/>
      <c r="E54" s="30">
        <v>1</v>
      </c>
      <c r="F54" s="31">
        <f t="shared" si="2"/>
        <v>0</v>
      </c>
    </row>
    <row r="55" spans="1:6" ht="15.75" thickBot="1">
      <c r="A55" s="26" t="s">
        <v>36</v>
      </c>
      <c r="B55" s="30">
        <v>8</v>
      </c>
      <c r="C55" s="30">
        <v>22</v>
      </c>
      <c r="D55" s="30">
        <v>9</v>
      </c>
      <c r="E55" s="30">
        <v>8</v>
      </c>
      <c r="F55" s="31">
        <f t="shared" si="2"/>
        <v>0.52941176470588236</v>
      </c>
    </row>
    <row r="56" spans="1:6" ht="15.75" thickBot="1">
      <c r="A56" s="26" t="s">
        <v>37</v>
      </c>
      <c r="B56" s="30">
        <v>40</v>
      </c>
      <c r="C56" s="30">
        <v>353</v>
      </c>
      <c r="D56" s="30">
        <v>301</v>
      </c>
      <c r="E56" s="30">
        <v>52</v>
      </c>
      <c r="F56" s="31">
        <f t="shared" si="2"/>
        <v>0.85269121813031157</v>
      </c>
    </row>
    <row r="57" spans="1:6" ht="15.75" thickBot="1">
      <c r="A57" s="26" t="s">
        <v>38</v>
      </c>
      <c r="B57" s="30">
        <v>4</v>
      </c>
      <c r="C57" s="30">
        <v>10</v>
      </c>
      <c r="D57" s="30">
        <v>2</v>
      </c>
      <c r="E57" s="30">
        <v>8</v>
      </c>
      <c r="F57" s="31">
        <f t="shared" si="2"/>
        <v>0.2</v>
      </c>
    </row>
    <row r="58" spans="1:6" ht="15.75" thickBot="1">
      <c r="A58" s="26" t="s">
        <v>39</v>
      </c>
      <c r="B58" s="30">
        <v>141</v>
      </c>
      <c r="C58" s="30">
        <v>416</v>
      </c>
      <c r="D58" s="30">
        <v>199</v>
      </c>
      <c r="E58" s="30">
        <v>217</v>
      </c>
      <c r="F58" s="31">
        <f t="shared" si="2"/>
        <v>0.47836538461538464</v>
      </c>
    </row>
    <row r="59" spans="1:6" ht="15.75" thickBot="1">
      <c r="A59" s="26" t="s">
        <v>40</v>
      </c>
      <c r="B59" s="30">
        <v>54</v>
      </c>
      <c r="C59" s="30">
        <v>229</v>
      </c>
      <c r="D59" s="30">
        <v>136</v>
      </c>
      <c r="E59" s="30">
        <v>93</v>
      </c>
      <c r="F59" s="31">
        <f t="shared" si="2"/>
        <v>0.59388646288209612</v>
      </c>
    </row>
    <row r="60" spans="1:6" ht="15.75" thickBot="1">
      <c r="A60" s="26" t="s">
        <v>41</v>
      </c>
      <c r="B60" s="30">
        <v>29</v>
      </c>
      <c r="C60" s="30">
        <v>103</v>
      </c>
      <c r="D60" s="30">
        <v>25</v>
      </c>
      <c r="E60" s="30">
        <v>78</v>
      </c>
      <c r="F60" s="31">
        <f t="shared" si="2"/>
        <v>0.24271844660194175</v>
      </c>
    </row>
    <row r="61" spans="1:6" ht="15.75" thickBot="1">
      <c r="A61" s="26" t="s">
        <v>42</v>
      </c>
      <c r="B61" s="30">
        <v>10</v>
      </c>
      <c r="C61" s="30">
        <v>33</v>
      </c>
      <c r="D61" s="30">
        <v>11</v>
      </c>
      <c r="E61" s="30">
        <v>22</v>
      </c>
      <c r="F61" s="31">
        <f t="shared" si="2"/>
        <v>0.33333333333333331</v>
      </c>
    </row>
    <row r="62" spans="1:6" ht="15.75" thickBot="1">
      <c r="A62" s="26" t="s">
        <v>43</v>
      </c>
      <c r="B62" s="30">
        <v>30</v>
      </c>
      <c r="C62" s="30">
        <v>109</v>
      </c>
      <c r="D62" s="30">
        <v>56</v>
      </c>
      <c r="E62" s="30">
        <v>53</v>
      </c>
      <c r="F62" s="31">
        <f t="shared" si="2"/>
        <v>0.51376146788990829</v>
      </c>
    </row>
    <row r="63" spans="1:6" ht="15.75" thickBot="1">
      <c r="A63" s="26" t="s">
        <v>8</v>
      </c>
      <c r="B63" s="30">
        <v>67</v>
      </c>
      <c r="C63" s="30">
        <v>260</v>
      </c>
      <c r="D63" s="30">
        <v>84</v>
      </c>
      <c r="E63" s="30">
        <v>176</v>
      </c>
      <c r="F63" s="31">
        <f t="shared" si="2"/>
        <v>0.32307692307692309</v>
      </c>
    </row>
    <row r="64" spans="1:6" ht="15.75" thickBot="1">
      <c r="A64" s="26" t="s">
        <v>44</v>
      </c>
      <c r="B64" s="30">
        <v>9</v>
      </c>
      <c r="C64" s="30">
        <v>72</v>
      </c>
      <c r="D64" s="30">
        <v>23</v>
      </c>
      <c r="E64" s="30">
        <v>49</v>
      </c>
      <c r="F64" s="31">
        <f t="shared" si="2"/>
        <v>0.31944444444444442</v>
      </c>
    </row>
    <row r="65" spans="1:7" ht="15.75" thickBot="1">
      <c r="A65" s="26" t="s">
        <v>45</v>
      </c>
      <c r="B65" s="30">
        <v>165</v>
      </c>
      <c r="C65" s="30">
        <v>342</v>
      </c>
      <c r="D65" s="30">
        <v>135</v>
      </c>
      <c r="E65" s="30">
        <v>204</v>
      </c>
      <c r="F65" s="31">
        <f t="shared" si="2"/>
        <v>0.39823008849557523</v>
      </c>
    </row>
    <row r="66" spans="1:7" ht="15.75" thickBot="1">
      <c r="A66" s="26" t="s">
        <v>46</v>
      </c>
      <c r="B66" s="30">
        <v>152</v>
      </c>
      <c r="C66" s="30">
        <v>557</v>
      </c>
      <c r="D66" s="30">
        <v>289</v>
      </c>
      <c r="E66" s="30">
        <v>264</v>
      </c>
      <c r="F66" s="31">
        <f t="shared" si="2"/>
        <v>0.52260397830018079</v>
      </c>
    </row>
    <row r="67" spans="1:7" ht="15.75" thickBot="1">
      <c r="A67" s="26" t="s">
        <v>47</v>
      </c>
      <c r="B67" s="30">
        <v>73</v>
      </c>
      <c r="C67" s="30">
        <v>233</v>
      </c>
      <c r="D67" s="30">
        <v>63</v>
      </c>
      <c r="E67" s="30">
        <v>170</v>
      </c>
      <c r="F67" s="31">
        <f t="shared" si="2"/>
        <v>0.27038626609442062</v>
      </c>
    </row>
    <row r="68" spans="1:7" ht="15.75" thickBot="1">
      <c r="A68" s="26" t="s">
        <v>48</v>
      </c>
      <c r="B68" s="30">
        <v>1292</v>
      </c>
      <c r="C68" s="30">
        <v>3613</v>
      </c>
      <c r="D68" s="30">
        <v>1052</v>
      </c>
      <c r="E68" s="30">
        <v>2560</v>
      </c>
      <c r="F68" s="31">
        <f t="shared" si="2"/>
        <v>0.29125138427464009</v>
      </c>
    </row>
    <row r="69" spans="1:7" ht="15.75">
      <c r="A69" s="15" t="s">
        <v>49</v>
      </c>
      <c r="B69" s="24">
        <f>SUM(B37:B68)</f>
        <v>4474</v>
      </c>
      <c r="C69" s="24">
        <f>SUM(C37:C68)</f>
        <v>14491</v>
      </c>
      <c r="D69" s="24">
        <f>SUM(D37:D68)</f>
        <v>4476</v>
      </c>
      <c r="E69" s="24">
        <f>SUM(E37:E68)</f>
        <v>9983</v>
      </c>
      <c r="F69" s="32">
        <f t="shared" si="2"/>
        <v>0.30956497683103951</v>
      </c>
    </row>
    <row r="70" spans="1:7" ht="15" customHeight="1">
      <c r="A70" s="51" t="s">
        <v>62</v>
      </c>
      <c r="B70" s="52"/>
      <c r="C70" s="52"/>
      <c r="D70" s="52"/>
      <c r="E70" s="52"/>
      <c r="F70" s="53"/>
    </row>
    <row r="71" spans="1:7">
      <c r="A71" s="54"/>
      <c r="B71" s="55"/>
      <c r="C71" s="55"/>
      <c r="D71" s="55"/>
      <c r="E71" s="55"/>
      <c r="F71" s="56"/>
    </row>
    <row r="72" spans="1:7">
      <c r="A72" s="54"/>
      <c r="B72" s="55"/>
      <c r="C72" s="55"/>
      <c r="D72" s="55"/>
      <c r="E72" s="55"/>
      <c r="F72" s="56"/>
    </row>
    <row r="73" spans="1:7">
      <c r="A73" s="57"/>
      <c r="B73" s="58"/>
      <c r="C73" s="58"/>
      <c r="D73" s="58"/>
      <c r="E73" s="58"/>
      <c r="F73" s="59"/>
    </row>
    <row r="74" spans="1:7">
      <c r="A74" s="11"/>
      <c r="B74" s="12"/>
      <c r="C74" s="12"/>
      <c r="D74" s="12"/>
      <c r="E74" s="12"/>
      <c r="F74" s="12"/>
      <c r="G74" s="13"/>
    </row>
    <row r="75" spans="1:7" ht="34.5" customHeight="1">
      <c r="A75" s="63" t="s">
        <v>58</v>
      </c>
      <c r="B75" s="66" t="s">
        <v>50</v>
      </c>
      <c r="C75" s="67"/>
      <c r="D75" s="67"/>
      <c r="E75" s="67"/>
      <c r="F75" s="68"/>
    </row>
    <row r="76" spans="1:7" ht="72">
      <c r="A76" s="64"/>
      <c r="B76" s="14" t="s">
        <v>18</v>
      </c>
      <c r="C76" s="14" t="s">
        <v>19</v>
      </c>
      <c r="D76" s="14" t="s">
        <v>14</v>
      </c>
      <c r="E76" s="14" t="s">
        <v>15</v>
      </c>
      <c r="F76" s="14" t="s">
        <v>20</v>
      </c>
    </row>
    <row r="77" spans="1:7" s="18" customFormat="1">
      <c r="A77" s="19" t="s">
        <v>49</v>
      </c>
      <c r="B77" s="24">
        <v>18101</v>
      </c>
      <c r="C77" s="24">
        <v>51784</v>
      </c>
      <c r="D77" s="24">
        <v>19242</v>
      </c>
      <c r="E77" s="24">
        <v>32444</v>
      </c>
      <c r="F77" s="17">
        <v>0.37</v>
      </c>
    </row>
    <row r="78" spans="1:7">
      <c r="A78" s="51" t="s">
        <v>64</v>
      </c>
      <c r="B78" s="52"/>
      <c r="C78" s="52"/>
      <c r="D78" s="52"/>
      <c r="E78" s="52"/>
      <c r="F78" s="53"/>
    </row>
    <row r="79" spans="1:7">
      <c r="A79" s="54"/>
      <c r="B79" s="55"/>
      <c r="C79" s="55"/>
      <c r="D79" s="55"/>
      <c r="E79" s="55"/>
      <c r="F79" s="56"/>
    </row>
    <row r="80" spans="1:7">
      <c r="A80" s="54"/>
      <c r="B80" s="55"/>
      <c r="C80" s="55"/>
      <c r="D80" s="55"/>
      <c r="E80" s="55"/>
      <c r="F80" s="56"/>
    </row>
    <row r="81" spans="1:6">
      <c r="A81" s="57"/>
      <c r="B81" s="58"/>
      <c r="C81" s="58"/>
      <c r="D81" s="58"/>
      <c r="E81" s="58"/>
      <c r="F81" s="59"/>
    </row>
    <row r="84" spans="1:6" ht="26.45" customHeight="1">
      <c r="A84" s="63" t="s">
        <v>59</v>
      </c>
      <c r="B84" s="80" t="s">
        <v>51</v>
      </c>
      <c r="C84" s="81"/>
      <c r="D84" s="81"/>
    </row>
    <row r="85" spans="1:6" ht="63" customHeight="1">
      <c r="A85" s="64"/>
      <c r="B85" s="1" t="s">
        <v>52</v>
      </c>
      <c r="C85" s="1" t="s">
        <v>53</v>
      </c>
      <c r="D85" s="2" t="s">
        <v>54</v>
      </c>
    </row>
    <row r="86" spans="1:6" ht="16.5">
      <c r="A86" s="22" t="s">
        <v>9</v>
      </c>
      <c r="B86" s="20">
        <v>580</v>
      </c>
      <c r="C86" s="20">
        <v>298</v>
      </c>
      <c r="D86" s="21">
        <f>C86/B86</f>
        <v>0.51379310344827589</v>
      </c>
    </row>
    <row r="87" spans="1:6">
      <c r="A87" s="65" t="s">
        <v>55</v>
      </c>
      <c r="B87" s="65"/>
      <c r="C87" s="65"/>
      <c r="D87" s="65"/>
    </row>
    <row r="88" spans="1:6">
      <c r="A88" s="65"/>
      <c r="B88" s="65"/>
      <c r="C88" s="65"/>
      <c r="D88" s="65"/>
    </row>
  </sheetData>
  <mergeCells count="15">
    <mergeCell ref="A84:A85"/>
    <mergeCell ref="B84:D84"/>
    <mergeCell ref="A87:D88"/>
    <mergeCell ref="A75:A76"/>
    <mergeCell ref="B75:F75"/>
    <mergeCell ref="A78:F81"/>
    <mergeCell ref="A14:D21"/>
    <mergeCell ref="A70:F73"/>
    <mergeCell ref="B1:D1"/>
    <mergeCell ref="B24:D24"/>
    <mergeCell ref="A27:F32"/>
    <mergeCell ref="A35:A36"/>
    <mergeCell ref="A24:A25"/>
    <mergeCell ref="A1:A2"/>
    <mergeCell ref="B35:E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E724-0E90-4038-84B1-40EA28A8AA99}">
  <dimension ref="A1:H51"/>
  <sheetViews>
    <sheetView workbookViewId="0">
      <selection activeCell="A9" sqref="A9"/>
    </sheetView>
  </sheetViews>
  <sheetFormatPr defaultRowHeight="15"/>
  <cols>
    <col min="1" max="1" width="58.5703125" style="76" customWidth="1"/>
    <col min="2" max="2" width="11" style="76" customWidth="1"/>
    <col min="4" max="4" width="41.85546875" customWidth="1"/>
    <col min="5" max="5" width="12" customWidth="1"/>
    <col min="7" max="7" width="23.42578125" customWidth="1"/>
    <col min="8" max="8" width="12.140625" customWidth="1"/>
  </cols>
  <sheetData>
    <row r="1" spans="1:8">
      <c r="A1" s="69" t="s">
        <v>65</v>
      </c>
      <c r="B1" s="69" t="s">
        <v>66</v>
      </c>
      <c r="C1" s="70"/>
      <c r="D1" s="71" t="s">
        <v>67</v>
      </c>
      <c r="E1" s="71" t="s">
        <v>66</v>
      </c>
      <c r="F1" s="70"/>
      <c r="G1" s="71" t="s">
        <v>68</v>
      </c>
      <c r="H1" s="71" t="s">
        <v>69</v>
      </c>
    </row>
    <row r="2" spans="1:8">
      <c r="A2" s="72" t="s">
        <v>70</v>
      </c>
      <c r="B2" s="72">
        <v>82824720</v>
      </c>
      <c r="C2" s="70"/>
      <c r="D2" s="7" t="s">
        <v>71</v>
      </c>
      <c r="E2" s="7">
        <v>82824720</v>
      </c>
      <c r="F2" s="70"/>
      <c r="G2" s="7" t="s">
        <v>72</v>
      </c>
      <c r="H2" s="7">
        <v>6174730</v>
      </c>
    </row>
    <row r="3" spans="1:8">
      <c r="A3" s="72" t="s">
        <v>73</v>
      </c>
      <c r="B3" s="72">
        <v>53010549</v>
      </c>
      <c r="C3" s="70"/>
      <c r="D3" s="7" t="s">
        <v>74</v>
      </c>
      <c r="E3" s="7">
        <v>35243495</v>
      </c>
      <c r="F3" s="70"/>
      <c r="G3" s="7" t="s">
        <v>75</v>
      </c>
      <c r="H3" s="7">
        <v>3571099</v>
      </c>
    </row>
    <row r="4" spans="1:8">
      <c r="A4" s="72" t="s">
        <v>76</v>
      </c>
      <c r="B4" s="72">
        <v>5374336</v>
      </c>
      <c r="C4" s="70"/>
      <c r="D4" s="7" t="s">
        <v>77</v>
      </c>
      <c r="E4" s="7">
        <v>5445784</v>
      </c>
      <c r="F4" s="70"/>
      <c r="G4" s="7" t="s">
        <v>78</v>
      </c>
      <c r="H4" s="7">
        <v>2119996</v>
      </c>
    </row>
    <row r="5" spans="1:8">
      <c r="A5" s="72" t="s">
        <v>79</v>
      </c>
      <c r="B5" s="72">
        <v>5067800</v>
      </c>
      <c r="C5" s="70"/>
      <c r="D5" s="73" t="s">
        <v>80</v>
      </c>
      <c r="E5" s="7">
        <v>5282582</v>
      </c>
      <c r="F5" s="70"/>
      <c r="G5" s="7" t="s">
        <v>81</v>
      </c>
      <c r="H5" s="7">
        <v>1756311</v>
      </c>
    </row>
    <row r="6" spans="1:8">
      <c r="A6" s="72" t="s">
        <v>82</v>
      </c>
      <c r="B6" s="72">
        <v>4028694</v>
      </c>
      <c r="C6" s="70"/>
      <c r="D6" s="7" t="s">
        <v>83</v>
      </c>
      <c r="E6" s="7">
        <v>4122180</v>
      </c>
      <c r="F6" s="70"/>
      <c r="G6" s="7" t="s">
        <v>84</v>
      </c>
      <c r="H6" s="7">
        <v>1614078</v>
      </c>
    </row>
    <row r="7" spans="1:8">
      <c r="A7" s="72" t="s">
        <v>85</v>
      </c>
      <c r="B7" s="72">
        <v>2549096</v>
      </c>
      <c r="C7" s="70"/>
      <c r="D7" s="73" t="s">
        <v>86</v>
      </c>
      <c r="E7" s="7">
        <v>4028776</v>
      </c>
      <c r="F7" s="70"/>
      <c r="G7" s="7" t="s">
        <v>87</v>
      </c>
      <c r="H7" s="7">
        <v>1597600</v>
      </c>
    </row>
    <row r="8" spans="1:8">
      <c r="A8" s="72" t="s">
        <v>88</v>
      </c>
      <c r="B8" s="72">
        <v>2438335</v>
      </c>
      <c r="C8" s="70"/>
      <c r="D8" s="73" t="s">
        <v>89</v>
      </c>
      <c r="E8" s="7">
        <v>3291496</v>
      </c>
      <c r="F8" s="70"/>
      <c r="G8" s="7" t="s">
        <v>90</v>
      </c>
      <c r="H8" s="7">
        <v>1540788</v>
      </c>
    </row>
    <row r="9" spans="1:8">
      <c r="A9" s="72" t="s">
        <v>91</v>
      </c>
      <c r="B9" s="72">
        <v>2254582</v>
      </c>
      <c r="C9" s="70"/>
      <c r="D9" s="73" t="s">
        <v>88</v>
      </c>
      <c r="E9" s="7">
        <v>2315435</v>
      </c>
      <c r="F9" s="70"/>
      <c r="G9" s="7" t="s">
        <v>92</v>
      </c>
      <c r="H9" s="7">
        <v>1335383</v>
      </c>
    </row>
    <row r="10" spans="1:8">
      <c r="A10" s="72" t="s">
        <v>93</v>
      </c>
      <c r="B10" s="72">
        <v>1859328</v>
      </c>
      <c r="C10" s="70"/>
      <c r="D10" s="73" t="s">
        <v>94</v>
      </c>
      <c r="E10" s="7">
        <v>2254582</v>
      </c>
      <c r="F10" s="70"/>
      <c r="G10" s="7" t="s">
        <v>95</v>
      </c>
      <c r="H10" s="7">
        <v>1213009</v>
      </c>
    </row>
    <row r="11" spans="1:8">
      <c r="A11" s="72" t="s">
        <v>96</v>
      </c>
      <c r="B11" s="74">
        <v>1444360</v>
      </c>
      <c r="C11" s="70"/>
      <c r="D11" s="7" t="s">
        <v>97</v>
      </c>
      <c r="E11" s="7">
        <v>1761689</v>
      </c>
      <c r="F11" s="70"/>
      <c r="G11" s="7" t="s">
        <v>98</v>
      </c>
      <c r="H11" s="7">
        <v>1200468</v>
      </c>
    </row>
    <row r="12" spans="1:8">
      <c r="A12" s="72" t="s">
        <v>99</v>
      </c>
      <c r="B12" s="72">
        <v>882492</v>
      </c>
      <c r="C12" s="70"/>
      <c r="D12" s="7" t="s">
        <v>100</v>
      </c>
      <c r="E12" s="7">
        <v>1492075</v>
      </c>
      <c r="F12" s="70"/>
      <c r="G12" s="7" t="s">
        <v>101</v>
      </c>
      <c r="H12" s="7">
        <v>1190733</v>
      </c>
    </row>
    <row r="13" spans="1:8">
      <c r="A13" s="72" t="s">
        <v>102</v>
      </c>
      <c r="B13" s="72">
        <v>778373</v>
      </c>
      <c r="C13" s="70"/>
      <c r="D13" s="7" t="s">
        <v>103</v>
      </c>
      <c r="E13" s="7">
        <v>938368</v>
      </c>
      <c r="F13" s="70"/>
      <c r="G13" s="7" t="s">
        <v>104</v>
      </c>
      <c r="H13" s="7">
        <v>1183611</v>
      </c>
    </row>
    <row r="14" spans="1:8">
      <c r="A14" s="72" t="s">
        <v>105</v>
      </c>
      <c r="B14" s="72">
        <v>662193</v>
      </c>
      <c r="C14" s="70"/>
      <c r="D14" s="73" t="s">
        <v>106</v>
      </c>
      <c r="E14" s="7">
        <v>716624</v>
      </c>
      <c r="F14" s="70"/>
      <c r="G14" s="7" t="s">
        <v>107</v>
      </c>
      <c r="H14" s="7">
        <v>1080421</v>
      </c>
    </row>
    <row r="15" spans="1:8">
      <c r="A15" s="72" t="s">
        <v>108</v>
      </c>
      <c r="B15" s="72">
        <v>480462</v>
      </c>
      <c r="C15" s="70"/>
      <c r="D15" s="73" t="s">
        <v>109</v>
      </c>
      <c r="E15" s="7">
        <v>662193</v>
      </c>
      <c r="F15" s="70"/>
      <c r="G15" s="7" t="s">
        <v>110</v>
      </c>
      <c r="H15" s="7">
        <v>855995</v>
      </c>
    </row>
    <row r="16" spans="1:8">
      <c r="A16" s="72" t="s">
        <v>111</v>
      </c>
      <c r="B16" s="72">
        <v>410424</v>
      </c>
      <c r="C16" s="70"/>
      <c r="D16" s="73" t="s">
        <v>112</v>
      </c>
      <c r="E16" s="7">
        <v>586100</v>
      </c>
      <c r="F16" s="70"/>
      <c r="G16" s="7" t="s">
        <v>113</v>
      </c>
      <c r="H16" s="7">
        <v>828365</v>
      </c>
    </row>
    <row r="17" spans="1:8">
      <c r="A17" s="72" t="s">
        <v>114</v>
      </c>
      <c r="B17" s="72">
        <v>314766</v>
      </c>
      <c r="C17" s="70"/>
      <c r="D17" s="73" t="s">
        <v>115</v>
      </c>
      <c r="E17" s="7">
        <v>534931</v>
      </c>
      <c r="F17" s="70"/>
      <c r="G17" s="7" t="s">
        <v>116</v>
      </c>
      <c r="H17" s="7">
        <v>817836</v>
      </c>
    </row>
    <row r="18" spans="1:8">
      <c r="A18" s="72" t="s">
        <v>117</v>
      </c>
      <c r="B18" s="72">
        <v>266471</v>
      </c>
      <c r="C18" s="70"/>
      <c r="D18" s="73" t="s">
        <v>118</v>
      </c>
      <c r="E18" s="7">
        <v>500446</v>
      </c>
      <c r="F18" s="70"/>
      <c r="G18" s="7" t="s">
        <v>119</v>
      </c>
      <c r="H18" s="7">
        <v>795047</v>
      </c>
    </row>
    <row r="19" spans="1:8">
      <c r="A19" s="72" t="s">
        <v>120</v>
      </c>
      <c r="B19" s="72">
        <v>180008</v>
      </c>
      <c r="C19" s="70"/>
      <c r="D19" s="73" t="s">
        <v>121</v>
      </c>
      <c r="E19" s="7">
        <v>479635</v>
      </c>
      <c r="F19" s="70"/>
      <c r="G19" s="7" t="s">
        <v>122</v>
      </c>
      <c r="H19" s="7">
        <v>789171</v>
      </c>
    </row>
    <row r="20" spans="1:8">
      <c r="A20" s="72" t="s">
        <v>123</v>
      </c>
      <c r="B20" s="72">
        <v>118698</v>
      </c>
      <c r="C20" s="70"/>
      <c r="D20" s="73" t="s">
        <v>124</v>
      </c>
      <c r="E20" s="7">
        <v>479005</v>
      </c>
      <c r="F20" s="70"/>
      <c r="G20" s="7" t="s">
        <v>125</v>
      </c>
      <c r="H20" s="7">
        <v>773431</v>
      </c>
    </row>
    <row r="21" spans="1:8">
      <c r="A21" s="72" t="s">
        <v>126</v>
      </c>
      <c r="B21" s="72">
        <v>106864</v>
      </c>
      <c r="C21" s="70"/>
      <c r="D21" s="73" t="s">
        <v>127</v>
      </c>
      <c r="E21" s="7">
        <v>422433</v>
      </c>
      <c r="F21" s="70"/>
      <c r="G21" s="7" t="s">
        <v>128</v>
      </c>
      <c r="H21" s="7">
        <v>726215</v>
      </c>
    </row>
    <row r="22" spans="1:8">
      <c r="A22" s="72" t="s">
        <v>129</v>
      </c>
      <c r="B22" s="72">
        <v>93135</v>
      </c>
      <c r="C22" s="70"/>
      <c r="D22" s="75" t="s">
        <v>130</v>
      </c>
      <c r="E22" s="7">
        <v>402488</v>
      </c>
      <c r="F22" s="70"/>
      <c r="G22" s="7" t="s">
        <v>131</v>
      </c>
      <c r="H22" s="7">
        <v>721779</v>
      </c>
    </row>
    <row r="23" spans="1:8">
      <c r="A23" s="72" t="s">
        <v>132</v>
      </c>
      <c r="B23" s="72">
        <v>83905</v>
      </c>
      <c r="C23" s="70"/>
      <c r="D23" s="73" t="s">
        <v>133</v>
      </c>
      <c r="E23" s="7">
        <v>344847</v>
      </c>
      <c r="F23" s="70"/>
      <c r="G23" s="7" t="s">
        <v>134</v>
      </c>
      <c r="H23" s="7">
        <v>721419</v>
      </c>
    </row>
    <row r="24" spans="1:8">
      <c r="A24" s="72" t="s">
        <v>135</v>
      </c>
      <c r="B24" s="72">
        <v>37443</v>
      </c>
      <c r="C24" s="70"/>
      <c r="D24" s="7" t="s">
        <v>136</v>
      </c>
      <c r="E24" s="7">
        <v>329660</v>
      </c>
      <c r="F24" s="70"/>
      <c r="G24" s="7" t="s">
        <v>137</v>
      </c>
      <c r="H24" s="7">
        <v>690115</v>
      </c>
    </row>
    <row r="25" spans="1:8">
      <c r="A25" s="72" t="s">
        <v>138</v>
      </c>
      <c r="B25" s="72">
        <v>23225</v>
      </c>
      <c r="C25" s="70"/>
      <c r="D25" s="7" t="s">
        <v>139</v>
      </c>
      <c r="E25" s="7">
        <v>328140</v>
      </c>
      <c r="F25" s="70"/>
      <c r="G25" s="7" t="s">
        <v>140</v>
      </c>
      <c r="H25" s="7">
        <v>677268</v>
      </c>
    </row>
    <row r="26" spans="1:8">
      <c r="A26" s="72" t="s">
        <v>141</v>
      </c>
      <c r="B26" s="72">
        <v>20424</v>
      </c>
      <c r="C26" s="70"/>
      <c r="D26" s="7" t="s">
        <v>142</v>
      </c>
      <c r="E26" s="7">
        <v>325592</v>
      </c>
      <c r="F26" s="70"/>
      <c r="G26" s="7" t="s">
        <v>143</v>
      </c>
      <c r="H26" s="7">
        <v>668734</v>
      </c>
    </row>
    <row r="27" spans="1:8">
      <c r="A27" s="72" t="s">
        <v>144</v>
      </c>
      <c r="B27" s="72">
        <v>20188</v>
      </c>
      <c r="C27" s="70"/>
      <c r="D27" s="7" t="s">
        <v>145</v>
      </c>
      <c r="E27" s="7">
        <v>310641</v>
      </c>
      <c r="F27" s="70"/>
      <c r="G27" s="7" t="s">
        <v>146</v>
      </c>
      <c r="H27" s="7">
        <v>621073</v>
      </c>
    </row>
    <row r="28" spans="1:8">
      <c r="A28" s="72" t="s">
        <v>147</v>
      </c>
      <c r="B28" s="72">
        <v>18659</v>
      </c>
      <c r="C28" s="70"/>
      <c r="D28" s="7" t="s">
        <v>148</v>
      </c>
      <c r="E28" s="7">
        <v>295840</v>
      </c>
      <c r="F28" s="70"/>
      <c r="G28" s="7" t="s">
        <v>149</v>
      </c>
      <c r="H28" s="7">
        <v>597952</v>
      </c>
    </row>
    <row r="29" spans="1:8">
      <c r="A29" s="72" t="s">
        <v>150</v>
      </c>
      <c r="B29" s="72">
        <v>16475</v>
      </c>
      <c r="C29" s="70"/>
      <c r="D29" s="7" t="s">
        <v>151</v>
      </c>
      <c r="E29" s="7">
        <v>257149</v>
      </c>
      <c r="F29" s="70"/>
      <c r="G29" s="7" t="s">
        <v>152</v>
      </c>
      <c r="H29" s="7">
        <v>566599</v>
      </c>
    </row>
    <row r="30" spans="1:8">
      <c r="A30" s="72" t="s">
        <v>153</v>
      </c>
      <c r="B30" s="72">
        <v>13399</v>
      </c>
      <c r="C30" s="70"/>
      <c r="D30" s="7" t="s">
        <v>154</v>
      </c>
      <c r="E30" s="7">
        <v>253848</v>
      </c>
      <c r="F30" s="70"/>
      <c r="G30" s="7" t="s">
        <v>155</v>
      </c>
      <c r="H30" s="7">
        <v>539035</v>
      </c>
    </row>
    <row r="31" spans="1:8">
      <c r="A31" s="72" t="s">
        <v>156</v>
      </c>
      <c r="B31" s="72">
        <v>12149</v>
      </c>
      <c r="C31" s="70"/>
      <c r="D31" s="7" t="s">
        <v>157</v>
      </c>
      <c r="E31" s="7">
        <v>253418</v>
      </c>
      <c r="F31" s="70"/>
      <c r="G31" s="7" t="s">
        <v>158</v>
      </c>
      <c r="H31" s="7">
        <v>527735</v>
      </c>
    </row>
    <row r="32" spans="1:8">
      <c r="A32" s="72" t="s">
        <v>159</v>
      </c>
      <c r="B32" s="72">
        <v>11566</v>
      </c>
      <c r="C32" s="70"/>
      <c r="D32" s="7" t="s">
        <v>160</v>
      </c>
      <c r="E32" s="7">
        <v>222781</v>
      </c>
      <c r="F32" s="70"/>
      <c r="G32" s="7" t="s">
        <v>161</v>
      </c>
      <c r="H32" s="7">
        <v>524649</v>
      </c>
    </row>
    <row r="33" spans="1:8">
      <c r="A33" s="72" t="s">
        <v>162</v>
      </c>
      <c r="B33" s="72">
        <v>10192</v>
      </c>
      <c r="C33" s="70"/>
      <c r="D33" s="7" t="s">
        <v>163</v>
      </c>
      <c r="E33" s="7">
        <v>221266</v>
      </c>
      <c r="F33" s="70"/>
      <c r="G33" s="7" t="s">
        <v>164</v>
      </c>
      <c r="H33" s="7">
        <v>520271</v>
      </c>
    </row>
    <row r="34" spans="1:8">
      <c r="A34" s="72" t="s">
        <v>165</v>
      </c>
      <c r="B34" s="72">
        <v>8719</v>
      </c>
      <c r="C34" s="70"/>
      <c r="D34" s="7" t="s">
        <v>166</v>
      </c>
      <c r="E34" s="7">
        <v>188988</v>
      </c>
      <c r="F34" s="70"/>
      <c r="G34" s="7" t="s">
        <v>167</v>
      </c>
      <c r="H34" s="7">
        <v>510065</v>
      </c>
    </row>
    <row r="35" spans="1:8">
      <c r="A35" s="72" t="s">
        <v>168</v>
      </c>
      <c r="B35" s="72">
        <v>8366</v>
      </c>
      <c r="C35" s="70"/>
      <c r="D35" s="7" t="s">
        <v>169</v>
      </c>
      <c r="E35" s="7">
        <v>188025</v>
      </c>
      <c r="F35" s="70"/>
      <c r="G35" s="7" t="s">
        <v>170</v>
      </c>
      <c r="H35" s="7">
        <v>499527</v>
      </c>
    </row>
    <row r="36" spans="1:8">
      <c r="A36" s="72" t="s">
        <v>171</v>
      </c>
      <c r="B36" s="72">
        <v>7246</v>
      </c>
      <c r="C36" s="70"/>
      <c r="D36" s="7" t="s">
        <v>172</v>
      </c>
      <c r="E36" s="7">
        <v>178461</v>
      </c>
      <c r="F36" s="70"/>
      <c r="G36" s="7" t="s">
        <v>173</v>
      </c>
      <c r="H36" s="7">
        <v>490105</v>
      </c>
    </row>
    <row r="37" spans="1:8">
      <c r="A37" s="72" t="s">
        <v>174</v>
      </c>
      <c r="B37" s="72">
        <v>7024</v>
      </c>
      <c r="C37" s="70"/>
      <c r="D37" s="7" t="s">
        <v>175</v>
      </c>
      <c r="E37" s="7">
        <v>177137</v>
      </c>
      <c r="F37" s="70"/>
      <c r="G37" s="7" t="s">
        <v>176</v>
      </c>
      <c r="H37" s="7">
        <v>480299</v>
      </c>
    </row>
    <row r="38" spans="1:8">
      <c r="A38" s="72" t="s">
        <v>177</v>
      </c>
      <c r="B38" s="72">
        <v>6177</v>
      </c>
      <c r="C38" s="70"/>
      <c r="D38" s="7" t="s">
        <v>178</v>
      </c>
      <c r="E38" s="7">
        <v>176791</v>
      </c>
      <c r="F38" s="70"/>
      <c r="G38" s="7" t="s">
        <v>179</v>
      </c>
      <c r="H38" s="7">
        <v>475810</v>
      </c>
    </row>
    <row r="39" spans="1:8">
      <c r="A39" s="72" t="s">
        <v>180</v>
      </c>
      <c r="B39" s="72">
        <v>5372</v>
      </c>
      <c r="C39" s="70"/>
      <c r="D39" s="7" t="s">
        <v>181</v>
      </c>
      <c r="E39" s="7">
        <v>163389</v>
      </c>
      <c r="F39" s="70"/>
      <c r="G39" s="7" t="s">
        <v>182</v>
      </c>
      <c r="H39" s="7">
        <v>459755</v>
      </c>
    </row>
    <row r="40" spans="1:8">
      <c r="A40" s="72" t="s">
        <v>183</v>
      </c>
      <c r="B40" s="72">
        <v>3952</v>
      </c>
      <c r="C40" s="70"/>
      <c r="D40" s="7" t="s">
        <v>184</v>
      </c>
      <c r="E40" s="7">
        <v>158520</v>
      </c>
      <c r="F40" s="70"/>
      <c r="G40" s="7" t="s">
        <v>185</v>
      </c>
      <c r="H40" s="7">
        <v>448305</v>
      </c>
    </row>
    <row r="41" spans="1:8">
      <c r="A41" s="72" t="s">
        <v>186</v>
      </c>
      <c r="B41" s="72">
        <v>3916</v>
      </c>
      <c r="C41" s="70"/>
      <c r="D41" s="7" t="s">
        <v>187</v>
      </c>
      <c r="E41" s="7">
        <v>156765</v>
      </c>
      <c r="F41" s="70"/>
      <c r="G41" s="7" t="s">
        <v>188</v>
      </c>
      <c r="H41" s="7">
        <v>438732</v>
      </c>
    </row>
    <row r="42" spans="1:8">
      <c r="A42" s="72" t="s">
        <v>189</v>
      </c>
      <c r="B42" s="72">
        <v>3711</v>
      </c>
      <c r="C42" s="70"/>
      <c r="D42" s="7" t="s">
        <v>190</v>
      </c>
      <c r="E42" s="7">
        <v>149383</v>
      </c>
      <c r="F42" s="70"/>
      <c r="G42" s="7" t="s">
        <v>191</v>
      </c>
      <c r="H42" s="7">
        <v>427893</v>
      </c>
    </row>
    <row r="43" spans="1:8">
      <c r="A43" s="72" t="s">
        <v>192</v>
      </c>
      <c r="B43" s="72">
        <v>3410</v>
      </c>
      <c r="C43" s="70"/>
      <c r="D43" s="7" t="s">
        <v>193</v>
      </c>
      <c r="E43" s="7">
        <v>149125</v>
      </c>
      <c r="F43" s="70"/>
      <c r="G43" s="7" t="s">
        <v>194</v>
      </c>
      <c r="H43" s="7">
        <v>422085</v>
      </c>
    </row>
    <row r="44" spans="1:8">
      <c r="A44" s="72" t="s">
        <v>195</v>
      </c>
      <c r="B44" s="72">
        <v>3099</v>
      </c>
      <c r="C44" s="70"/>
      <c r="D44" s="7" t="s">
        <v>196</v>
      </c>
      <c r="E44" s="7">
        <v>128833</v>
      </c>
      <c r="F44" s="70"/>
      <c r="G44" s="7" t="s">
        <v>197</v>
      </c>
      <c r="H44" s="7">
        <v>421250</v>
      </c>
    </row>
    <row r="45" spans="1:8">
      <c r="A45" s="76" t="s">
        <v>198</v>
      </c>
      <c r="B45" s="76">
        <v>2929</v>
      </c>
      <c r="C45" s="70"/>
      <c r="D45" s="7" t="s">
        <v>199</v>
      </c>
      <c r="E45" s="7">
        <v>123297</v>
      </c>
      <c r="F45" s="70"/>
      <c r="G45" s="7" t="s">
        <v>200</v>
      </c>
      <c r="H45" s="7">
        <v>418210</v>
      </c>
    </row>
    <row r="46" spans="1:8">
      <c r="A46" s="76" t="s">
        <v>201</v>
      </c>
      <c r="B46" s="76">
        <v>2907</v>
      </c>
      <c r="C46" s="70"/>
      <c r="D46" s="7" t="s">
        <v>202</v>
      </c>
      <c r="E46" s="7">
        <v>119374</v>
      </c>
      <c r="F46" s="70"/>
      <c r="G46" s="7" t="s">
        <v>203</v>
      </c>
      <c r="H46" s="7">
        <v>413006</v>
      </c>
    </row>
    <row r="47" spans="1:8">
      <c r="A47" s="76" t="s">
        <v>204</v>
      </c>
      <c r="B47" s="76">
        <v>2474</v>
      </c>
      <c r="C47" s="70"/>
      <c r="D47" s="7" t="s">
        <v>205</v>
      </c>
      <c r="E47" s="7">
        <v>118001</v>
      </c>
      <c r="F47" s="70"/>
      <c r="G47" s="7" t="s">
        <v>206</v>
      </c>
      <c r="H47" s="7">
        <v>412726</v>
      </c>
    </row>
    <row r="48" spans="1:8">
      <c r="A48" s="76" t="s">
        <v>207</v>
      </c>
      <c r="B48" s="76">
        <v>2120</v>
      </c>
      <c r="C48" s="70"/>
      <c r="D48" t="s">
        <v>208</v>
      </c>
      <c r="E48">
        <v>113722</v>
      </c>
      <c r="F48" s="70"/>
      <c r="G48" s="7" t="s">
        <v>209</v>
      </c>
      <c r="H48" s="7">
        <v>408456</v>
      </c>
    </row>
    <row r="49" spans="1:8">
      <c r="A49" s="76" t="s">
        <v>210</v>
      </c>
      <c r="B49" s="76">
        <v>2000</v>
      </c>
      <c r="C49" s="70"/>
      <c r="D49" t="s">
        <v>192</v>
      </c>
      <c r="E49">
        <v>107867</v>
      </c>
      <c r="F49" s="70"/>
      <c r="G49" s="7" t="s">
        <v>211</v>
      </c>
      <c r="H49" s="7">
        <v>399108</v>
      </c>
    </row>
    <row r="50" spans="1:8">
      <c r="A50" s="76" t="s">
        <v>212</v>
      </c>
      <c r="B50" s="76">
        <v>1921</v>
      </c>
      <c r="C50" s="70"/>
      <c r="D50" t="s">
        <v>213</v>
      </c>
      <c r="E50">
        <v>104338</v>
      </c>
      <c r="F50" s="70"/>
      <c r="G50" s="7" t="s">
        <v>214</v>
      </c>
      <c r="H50" s="7">
        <v>378744</v>
      </c>
    </row>
    <row r="51" spans="1:8">
      <c r="A51" s="76" t="s">
        <v>215</v>
      </c>
      <c r="B51" s="76">
        <v>1873</v>
      </c>
      <c r="C51" s="70"/>
      <c r="D51" t="s">
        <v>216</v>
      </c>
      <c r="E51">
        <v>103082</v>
      </c>
      <c r="F51" s="70"/>
      <c r="G51" s="7" t="s">
        <v>217</v>
      </c>
      <c r="H51" s="7">
        <v>377117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30e9df3-be65-4c73-a93b-d1236ebd677e">CPCBCR-376464352-208</_dlc_DocId>
    <_dlc_DocIdUrl xmlns="230e9df3-be65-4c73-a93b-d1236ebd677e">
      <Url>https://microsoft.sharepoint.com/teams/celapcbcr/_layouts/15/DocIdRedir.aspx?ID=CPCBCR-376464352-208</Url>
      <Description>CPCBCR-376464352-208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A4EBA0A1BBC45D4A9A1074727F010C6B" ma:contentTypeVersion="6" ma:contentTypeDescription="Create a new document." ma:contentTypeScope="" ma:versionID="4121b4b4641a57dd974af73f73237251">
  <xsd:schema xmlns:xsd="http://www.w3.org/2001/XMLSchema" xmlns:xs="http://www.w3.org/2001/XMLSchema" xmlns:p="http://schemas.microsoft.com/office/2006/metadata/properties" xmlns:ns2="230e9df3-be65-4c73-a93b-d1236ebd677e" xmlns:ns3="c6896e6a-c37a-4d76-91f6-0be19593fac3" xmlns:ns4="0bdcd58f-6449-4da2-a629-df7053312b1b" targetNamespace="http://schemas.microsoft.com/office/2006/metadata/properties" ma:root="true" ma:fieldsID="d4f17d1c280d7c02291862c897179d79" ns2:_="" ns3:_="" ns4:_="">
    <xsd:import namespace="230e9df3-be65-4c73-a93b-d1236ebd677e"/>
    <xsd:import namespace="c6896e6a-c37a-4d76-91f6-0be19593fac3"/>
    <xsd:import namespace="0bdcd58f-6449-4da2-a629-df7053312b1b"/>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96e6a-c37a-4d76-91f6-0be19593fac3"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bdcd58f-6449-4da2-a629-df7053312b1b"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BF33AC-5986-412B-BB5B-A584E0455DAB}">
  <ds:schemaRefs>
    <ds:schemaRef ds:uri="http://purl.org/dc/elements/1.1/"/>
    <ds:schemaRef ds:uri="http://schemas.microsoft.com/office/2006/metadata/properties"/>
    <ds:schemaRef ds:uri="230e9df3-be65-4c73-a93b-d1236ebd677e"/>
    <ds:schemaRef ds:uri="http://purl.org/dc/terms/"/>
    <ds:schemaRef ds:uri="0bdcd58f-6449-4da2-a629-df7053312b1b"/>
    <ds:schemaRef ds:uri="http://schemas.microsoft.com/office/infopath/2007/PartnerControls"/>
    <ds:schemaRef ds:uri="http://schemas.microsoft.com/office/2006/documentManagement/types"/>
    <ds:schemaRef ds:uri="http://schemas.openxmlformats.org/package/2006/metadata/core-properties"/>
    <ds:schemaRef ds:uri="c6896e6a-c37a-4d76-91f6-0be19593fac3"/>
    <ds:schemaRef ds:uri="http://www.w3.org/XML/1998/namespace"/>
    <ds:schemaRef ds:uri="http://purl.org/dc/dcmitype/"/>
  </ds:schemaRefs>
</ds:datastoreItem>
</file>

<file path=customXml/itemProps2.xml><?xml version="1.0" encoding="utf-8"?>
<ds:datastoreItem xmlns:ds="http://schemas.openxmlformats.org/officeDocument/2006/customXml" ds:itemID="{56E670AF-4A2A-43C0-8903-3DB3C3D2DD90}">
  <ds:schemaRefs>
    <ds:schemaRef ds:uri="http://schemas.microsoft.com/sharepoint/v3/contenttype/forms"/>
  </ds:schemaRefs>
</ds:datastoreItem>
</file>

<file path=customXml/itemProps3.xml><?xml version="1.0" encoding="utf-8"?>
<ds:datastoreItem xmlns:ds="http://schemas.openxmlformats.org/officeDocument/2006/customXml" ds:itemID="{24416697-358D-4DC1-914C-094E8FDA9F0C}">
  <ds:schemaRefs>
    <ds:schemaRef ds:uri="http://schemas.microsoft.com/sharepoint/events"/>
  </ds:schemaRefs>
</ds:datastoreItem>
</file>

<file path=customXml/itemProps4.xml><?xml version="1.0" encoding="utf-8"?>
<ds:datastoreItem xmlns:ds="http://schemas.openxmlformats.org/officeDocument/2006/customXml" ds:itemID="{C3B77C99-4E81-4949-938B-38E8380D1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e9df3-be65-4c73-a93b-d1236ebd677e"/>
    <ds:schemaRef ds:uri="c6896e6a-c37a-4d76-91f6-0be19593fac3"/>
    <ds:schemaRef ds:uri="0bdcd58f-6449-4da2-a629-df7053312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CRRR-H2-2016</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Aditya Bajaj (Cybage Software Inc)</dc:creator>
  <cp:keywords/>
  <dc:description/>
  <cp:lastModifiedBy>Deborah Gates (CELA)</cp:lastModifiedBy>
  <cp:revision/>
  <dcterms:created xsi:type="dcterms:W3CDTF">2015-10-09T16:28:07Z</dcterms:created>
  <dcterms:modified xsi:type="dcterms:W3CDTF">2017-09-29T21:08:00Z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0x010100A4EBA0A1BBC45D4A9A1074727F010C6B</vt:lpwstr>
  </property>
  <property fmtid="{D5CDD505-2E9C-101B-9397-08002B2CF9AE}" pid="3" name="_dlc_DocIdItemGuid">
    <vt:lpwstr>61dedd9d-a4ca-49b7-afa2-8ff1062374e7</vt:lpwstr>
  </property>
  <property fmtid="{D5CDD505-2E9C-101B-9397-08002B2CF9AE}" pid="4" name="g7d7626995924557b446b11ba5a8dd48">
    <vt:lpwstr>BCR Shared|5fee5eaf-b21d-4fc1-8757-ee9531d8e9c9</vt:lpwstr>
  </property>
  <property fmtid="{D5CDD505-2E9C-101B-9397-08002B2CF9AE}" pid="5" name="nfe217f64db4449b98096e0c5a48f5e4">
    <vt:lpwstr>Business and Corporate Responsibility|4bf34a8e-e8bb-4b53-bfd7-a609766f4810</vt:lpwstr>
  </property>
  <property fmtid="{D5CDD505-2E9C-101B-9397-08002B2CF9AE}" pid="6" name="TaxCatchAll">
    <vt:lpwstr>9;#BCR Project|491e5d53-c69e-4415-b338-a83696d08443;#8;#BCR Shared|5fee5eaf-b21d-4fc1-8757-ee9531d8e9c9;#7;#Business and Corporate Responsibility|4bf34a8e-e8bb-4b53-bfd7-a609766f4810</vt:lpwstr>
  </property>
  <property fmtid="{D5CDD505-2E9C-101B-9397-08002B2CF9AE}" pid="7" name="p910d36518a1486db0e1419b5e5ce51c">
    <vt:lpwstr>BCR Project|491e5d53-c69e-4415-b338-a83696d08443</vt:lpwstr>
  </property>
  <property fmtid="{D5CDD505-2E9C-101B-9397-08002B2CF9AE}" pid="8" name="ProjectType">
    <vt:lpwstr>9;#BCR Project|491e5d53-c69e-4415-b338-a83696d08443</vt:lpwstr>
  </property>
  <property fmtid="{D5CDD505-2E9C-101B-9397-08002B2CF9AE}" pid="9" name="TeamName">
    <vt:lpwstr>8;#BCR Shared|5fee5eaf-b21d-4fc1-8757-ee9531d8e9c9</vt:lpwstr>
  </property>
  <property fmtid="{D5CDD505-2E9C-101B-9397-08002B2CF9AE}" pid="10" name="LPCPracticeGroup">
    <vt:lpwstr>7;#Business and Corporate Responsibility|4bf34a8e-e8bb-4b53-bfd7-a609766f4810</vt:lpwstr>
  </property>
</Properties>
</file>