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v-krschi\Documents\FY20\CSR\Site Pages\Digital Trust Reports\CRRR Page\19182 - CRRR Page - Oct 17 Reportiong Updates\"/>
    </mc:Choice>
  </mc:AlternateContent>
  <xr:revisionPtr revIDLastSave="0" documentId="13_ncr:1_{246E1788-77C7-484F-A2CA-D34171C1C4C5}" xr6:coauthVersionLast="45" xr6:coauthVersionMax="45" xr10:uidLastSave="{00000000-0000-0000-0000-000000000000}"/>
  <bookViews>
    <workbookView xWindow="-31540" yWindow="-2560" windowWidth="24940" windowHeight="18300" xr2:uid="{D6888162-B249-4450-B957-27E1B21196CB}"/>
  </bookViews>
  <sheets>
    <sheet name="Content Removal Requests" sheetId="3" r:id="rId1"/>
    <sheet name="Copyright Top 50"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 i="3" l="1"/>
  <c r="D15" i="3"/>
  <c r="C15" i="3"/>
  <c r="E9" i="3" l="1"/>
  <c r="E8" i="3"/>
  <c r="E6" i="3"/>
  <c r="E10" i="3"/>
  <c r="G54" i="3" l="1"/>
  <c r="G28" i="3"/>
  <c r="G29" i="3"/>
  <c r="G30" i="3"/>
  <c r="G31" i="3"/>
  <c r="G32" i="3"/>
  <c r="G33" i="3"/>
  <c r="G34" i="3"/>
  <c r="G35" i="3"/>
  <c r="G36" i="3"/>
  <c r="G37" i="3"/>
  <c r="G38" i="3"/>
  <c r="G39" i="3"/>
  <c r="G40" i="3"/>
  <c r="G41" i="3"/>
  <c r="G42" i="3"/>
  <c r="G43" i="3"/>
  <c r="G44" i="3"/>
  <c r="G45" i="3"/>
  <c r="G46" i="3"/>
  <c r="G47" i="3"/>
  <c r="E70" i="3" l="1"/>
  <c r="D58" i="3"/>
  <c r="E58" i="3"/>
  <c r="F58" i="3"/>
  <c r="G48" i="3"/>
  <c r="G49" i="3"/>
  <c r="G50" i="3"/>
  <c r="G51" i="3"/>
  <c r="G52" i="3"/>
  <c r="G53" i="3"/>
  <c r="G55" i="3"/>
  <c r="G56" i="3"/>
  <c r="G57" i="3"/>
  <c r="G27" i="3"/>
  <c r="G22" i="3"/>
  <c r="E16" i="3"/>
  <c r="E15" i="3"/>
  <c r="E11" i="3"/>
  <c r="E12" i="3"/>
  <c r="E13" i="3"/>
  <c r="E14" i="3"/>
  <c r="E5" i="3"/>
  <c r="C58" i="3" l="1"/>
  <c r="G58" i="3" l="1"/>
</calcChain>
</file>

<file path=xl/sharedStrings.xml><?xml version="1.0" encoding="utf-8"?>
<sst xmlns="http://schemas.openxmlformats.org/spreadsheetml/2006/main" count="244" uniqueCount="218">
  <si>
    <t>Copyright Top 50</t>
  </si>
  <si>
    <t>Reporting Organization</t>
  </si>
  <si>
    <t>URL Count</t>
  </si>
  <si>
    <t>Copyright Owner</t>
  </si>
  <si>
    <t>Domain</t>
  </si>
  <si>
    <t>Remove Your Media (RYM)</t>
  </si>
  <si>
    <t>VIZ Media LLC</t>
  </si>
  <si>
    <t>javhihi.com</t>
  </si>
  <si>
    <t>Irdeto</t>
  </si>
  <si>
    <t>British Recorded Music Industry (BPI) Ltd</t>
  </si>
  <si>
    <t>mangapark.net</t>
  </si>
  <si>
    <t>BPI (BRITISH RECORDED MUSIC INDUSTRY) LTD</t>
  </si>
  <si>
    <t>Haitham Rawas</t>
  </si>
  <si>
    <t>mangapark.me</t>
  </si>
  <si>
    <t>JHDV LTD</t>
  </si>
  <si>
    <t>Fox Broadcasting Company</t>
  </si>
  <si>
    <t>papystreaming.co</t>
  </si>
  <si>
    <t>Aiplex Software Private Limited</t>
  </si>
  <si>
    <t>MX International Inc</t>
  </si>
  <si>
    <t>javtitan.com</t>
  </si>
  <si>
    <t>NBC Universal</t>
  </si>
  <si>
    <t>Starz Entertainment</t>
  </si>
  <si>
    <t>openload.co</t>
  </si>
  <si>
    <t>Marketly</t>
  </si>
  <si>
    <t>Camgirl Antipiracy</t>
  </si>
  <si>
    <t>seriesfree.to</t>
  </si>
  <si>
    <t>DMCA Force</t>
  </si>
  <si>
    <t>NBCUniversal Media</t>
  </si>
  <si>
    <t>vidics.to</t>
  </si>
  <si>
    <t>comeso</t>
  </si>
  <si>
    <t>Turner Broadcasting System, Inc</t>
  </si>
  <si>
    <t>mangalife.us</t>
  </si>
  <si>
    <t>Attributor</t>
  </si>
  <si>
    <t>Japan Creative Contents Alliance LLC</t>
  </si>
  <si>
    <t>rapidgator.net</t>
  </si>
  <si>
    <t>Markscan</t>
  </si>
  <si>
    <t>FUNimation Entertainment</t>
  </si>
  <si>
    <t>streamango.com</t>
  </si>
  <si>
    <t>Entura International LTD</t>
  </si>
  <si>
    <t>cancionmp3g.org</t>
  </si>
  <si>
    <t>MarkMonitor</t>
  </si>
  <si>
    <t>Disney Enterprises, Inc.</t>
  </si>
  <si>
    <t>mangakakalot.top</t>
  </si>
  <si>
    <t>Federation Against Copyright Theft</t>
  </si>
  <si>
    <t>Zee Entertainment Enterprises Ltd..</t>
  </si>
  <si>
    <t>javqd.com</t>
  </si>
  <si>
    <t>Red Chillies Entertainments Pvt. Ltd.</t>
  </si>
  <si>
    <t>cancionmp3ds.org</t>
  </si>
  <si>
    <t>APDIF do Brasil</t>
  </si>
  <si>
    <t>Dreamroom Productions, Inc.</t>
  </si>
  <si>
    <t>movpod.in</t>
  </si>
  <si>
    <t>[Blank]</t>
  </si>
  <si>
    <t>Aniplex of America Inc</t>
  </si>
  <si>
    <t>webcamrecordings.com</t>
  </si>
  <si>
    <t>RIAA</t>
  </si>
  <si>
    <t>Sony Pictures Networks India Private Limited</t>
  </si>
  <si>
    <t>dotology.co.uk</t>
  </si>
  <si>
    <t>Vobile Inc</t>
  </si>
  <si>
    <t>Sony Pictures Television Inc.</t>
  </si>
  <si>
    <t>tampicobrushes.us</t>
  </si>
  <si>
    <t>Suren Ter Saakov</t>
  </si>
  <si>
    <t>SUN TV Network Limited</t>
  </si>
  <si>
    <t>alltube.pl</t>
  </si>
  <si>
    <t>IP-Echelon</t>
  </si>
  <si>
    <t>Viacom18 Media Private Limited</t>
  </si>
  <si>
    <t>murtishaw.associates</t>
  </si>
  <si>
    <t>Mermaid Studios</t>
  </si>
  <si>
    <t>Amazon Seller Services Pvt. Ltd.</t>
  </si>
  <si>
    <t>brentsleather.com</t>
  </si>
  <si>
    <t>Rico Management</t>
  </si>
  <si>
    <t>Novi Digital Entertainment Pvt. Ltd.</t>
  </si>
  <si>
    <t>javbraze.com</t>
  </si>
  <si>
    <t>Nozomient</t>
  </si>
  <si>
    <t>rg.to</t>
  </si>
  <si>
    <t>RightBlaster</t>
  </si>
  <si>
    <t>Madman Entertainment Pty Ltd</t>
  </si>
  <si>
    <t>pornnod.com</t>
  </si>
  <si>
    <t>Web Sheriff</t>
  </si>
  <si>
    <t>Dharma Productions Pvt. Ltd.</t>
  </si>
  <si>
    <t>cmackmedia.com</t>
  </si>
  <si>
    <t>MG Premium Ltd.</t>
  </si>
  <si>
    <t>BangBros</t>
  </si>
  <si>
    <t>mangakiss.net</t>
  </si>
  <si>
    <t>RightsHero</t>
  </si>
  <si>
    <t>NS Solutions Manga Publishers</t>
  </si>
  <si>
    <t>i-ld.art</t>
  </si>
  <si>
    <t>WILL Co., Ltd.</t>
  </si>
  <si>
    <t>Epic Television Networks Private Limited</t>
  </si>
  <si>
    <t>uptostream.com</t>
  </si>
  <si>
    <t>UKIE</t>
  </si>
  <si>
    <t>Intermark Mgmt</t>
  </si>
  <si>
    <t>embed.mystream.to</t>
  </si>
  <si>
    <t>The Walt Disney Company</t>
  </si>
  <si>
    <t>Warner Bros. Entertainment</t>
  </si>
  <si>
    <t>tenmanga.com</t>
  </si>
  <si>
    <t>DcP - Digital Content Protection Srl</t>
  </si>
  <si>
    <t>Zee Entertainment Enterprises Ltd.</t>
  </si>
  <si>
    <t>mangaheaven.xyz</t>
  </si>
  <si>
    <t>fifthfreedom GmbH</t>
  </si>
  <si>
    <t>Netflix, Inc</t>
  </si>
  <si>
    <t>rapidrar.com</t>
  </si>
  <si>
    <t>DMCA Solutions</t>
  </si>
  <si>
    <t>Hachette Livre France</t>
  </si>
  <si>
    <t>1fichier.com</t>
  </si>
  <si>
    <t>Record Nanny</t>
  </si>
  <si>
    <t>ALT Balaji</t>
  </si>
  <si>
    <t>gorillavid.in</t>
  </si>
  <si>
    <t>Takedown Czar</t>
  </si>
  <si>
    <t>Salman Khan Ventures Pvt. Ltd.,</t>
  </si>
  <si>
    <t>msd27.com</t>
  </si>
  <si>
    <t>The Publishers Association</t>
  </si>
  <si>
    <t>StudioCanal</t>
  </si>
  <si>
    <t>mangahasu.se</t>
  </si>
  <si>
    <t>Test</t>
  </si>
  <si>
    <t>Michelli Putinato</t>
  </si>
  <si>
    <t>m.javbraze.com</t>
  </si>
  <si>
    <t>PRS For Music</t>
  </si>
  <si>
    <t>Columbia Pictures</t>
  </si>
  <si>
    <t>javasite.tk</t>
  </si>
  <si>
    <t>PiracyTakedown</t>
  </si>
  <si>
    <t>Bang Bros</t>
  </si>
  <si>
    <t>share-online.biz</t>
  </si>
  <si>
    <t>Rulta</t>
  </si>
  <si>
    <t>Novi Digital Entertainment Pvt. Ltd</t>
  </si>
  <si>
    <t>mp3cristiana.com</t>
  </si>
  <si>
    <t>Link-Busters</t>
  </si>
  <si>
    <t>Simon &amp; Schuster</t>
  </si>
  <si>
    <t>uploaded.net</t>
  </si>
  <si>
    <t>TMG</t>
  </si>
  <si>
    <t>RIAA Member Companies</t>
  </si>
  <si>
    <t>mp3cool4.info</t>
  </si>
  <si>
    <t>STAR India Pvt. Ltd</t>
  </si>
  <si>
    <t>Essel Vision Productions Ltd</t>
  </si>
  <si>
    <t>vshare.eu</t>
  </si>
  <si>
    <t>Copyright Integrity International</t>
  </si>
  <si>
    <t>Viacom, Inc</t>
  </si>
  <si>
    <t>segoviavegas.com</t>
  </si>
  <si>
    <t>Eenadu Television Pvt. Ltd.</t>
  </si>
  <si>
    <t>Home Box Office, Inc.</t>
  </si>
  <si>
    <t>ec2-54-87-193-128.compute-1.amazonaws.com</t>
  </si>
  <si>
    <t>DrNajeebLectures.com</t>
  </si>
  <si>
    <t>Amazon Digital Services LLC</t>
  </si>
  <si>
    <t>ffmovies.ru</t>
  </si>
  <si>
    <t>Abercrombie &amp; Fitch - Marketly</t>
  </si>
  <si>
    <t>MV Verse Inc.</t>
  </si>
  <si>
    <t>shilas.online</t>
  </si>
  <si>
    <t>Indian Music Industry</t>
  </si>
  <si>
    <t>FYCash</t>
  </si>
  <si>
    <t>mangahere.us</t>
  </si>
  <si>
    <t>Sanjay Srivastava</t>
  </si>
  <si>
    <t>camvault.xyz</t>
  </si>
  <si>
    <t>Content Removal Requests Report</t>
  </si>
  <si>
    <t>Jan - June 2019</t>
  </si>
  <si>
    <t xml:space="preserve">Government Requests for Content Removal </t>
  </si>
  <si>
    <t xml:space="preserve"> </t>
  </si>
  <si>
    <t>Requests</t>
  </si>
  <si>
    <t>Action Taken</t>
  </si>
  <si>
    <t>Percentage - Action Taken</t>
  </si>
  <si>
    <t xml:space="preserve">TOTAL </t>
  </si>
  <si>
    <t>Requests that May Result in Account Closure</t>
  </si>
  <si>
    <r>
      <rPr>
        <sz val="11"/>
        <color theme="1" tint="0.34998626667073579"/>
        <rFont val="Segoe UI Bold"/>
      </rPr>
      <t>Note:</t>
    </r>
    <r>
      <rPr>
        <sz val="11"/>
        <color theme="1" tint="0.34998626667073579"/>
        <rFont val="Segoe UI Semibold"/>
        <family val="2"/>
      </rPr>
      <t xml:space="preserve"> </t>
    </r>
    <r>
      <rPr>
        <sz val="11"/>
        <color theme="1" tint="0.34998626667073579"/>
        <rFont val="Segoe UI"/>
        <family val="2"/>
      </rPr>
      <t xml:space="preserve">Numbers are aggregated across all Microsoft consumer online services (e.g., Bing, Bing Ads, OneDrive, MSN) for which government content removal requests were received during this reporting period. Government content removals are directed by governmental entities and may be received pursuant to a court order or other demand to Microsoft. Our numbers do not include content removed as the result of a court order against Microsoft unless a government entity was the party pursuing the content removal. Requests may include a wide array of subject matters, and often contend that the content violates local law, such as prohibiting hate speech, defamation, political rumors or adult content. The laws surrounding these issues vary by country. Requests may report alleged violations of our terms of use. The numbers for “Requests that May Result in Account Closure” include those government requests for content removal that could lead to account closure (e.g., if a government reports to Microsoft an alleged violation of the terms of use for our services, and the alleged violation may lead to account closure under our terms of use), or if the government requests included an explicit request for account closure.
</t>
    </r>
  </si>
  <si>
    <r>
      <rPr>
        <b/>
        <sz val="13"/>
        <rFont val="Segoe UI Semibold"/>
        <family val="2"/>
      </rPr>
      <t>Jan</t>
    </r>
    <r>
      <rPr>
        <sz val="13"/>
        <rFont val="Segoe UI Semibold"/>
        <family val="2"/>
      </rPr>
      <t xml:space="preserve"> - Jun 2019</t>
    </r>
  </si>
  <si>
    <t>Copyright Removal Requests</t>
  </si>
  <si>
    <t xml:space="preserve">Requests </t>
  </si>
  <si>
    <t xml:space="preserve">URLs Requested </t>
  </si>
  <si>
    <t>URLs Accepted</t>
  </si>
  <si>
    <t>URLs Rejected</t>
  </si>
  <si>
    <t xml:space="preserve">Percentage of URLs Accepted </t>
  </si>
  <si>
    <r>
      <rPr>
        <b/>
        <sz val="11"/>
        <color theme="1" tint="0.34998626667073579"/>
        <rFont val="Segoe UI"/>
        <family val="2"/>
      </rPr>
      <t xml:space="preserve">Note: </t>
    </r>
    <r>
      <rPr>
        <sz val="11"/>
        <color theme="1" tint="0.34998626667073579"/>
        <rFont val="Segoe UI"/>
        <family val="2"/>
      </rPr>
      <t>The data above details compliant removal requests received by Bing for removal of algorithmic search results. The report does not include: (1) copyright removal requests from the Bing image or video index, (2) from Bing Ads, or (3) removal requests for other online services, such as Outlook and Skype requests, or (4) requests initially deemed non-compliant during preliminary reviews conducted prior to entry of the request into our standard tracking tools. The data includes more than 95% of the copyright removal requests for Bing for the six-month reporting period. Removal requests for Bing represent about 99% of all copyright removal requests received.</t>
    </r>
    <r>
      <rPr>
        <b/>
        <sz val="11"/>
        <color theme="1" tint="0.34998626667073579"/>
        <rFont val="Segoe UI"/>
        <family val="2"/>
      </rPr>
      <t xml:space="preserve">
</t>
    </r>
  </si>
  <si>
    <r>
      <rPr>
        <b/>
        <sz val="13"/>
        <rFont val="Segoe UI Semibold"/>
        <family val="2"/>
      </rPr>
      <t>Jan</t>
    </r>
    <r>
      <rPr>
        <sz val="13"/>
        <rFont val="Segoe UI Semibold"/>
        <family val="2"/>
      </rPr>
      <t xml:space="preserve"> - June 2019</t>
    </r>
  </si>
  <si>
    <r>
      <t>"Right to be Forgotten" Requests</t>
    </r>
    <r>
      <rPr>
        <b/>
        <sz val="11"/>
        <color theme="0"/>
        <rFont val="Segoe Light"/>
      </rPr>
      <t/>
    </r>
  </si>
  <si>
    <t>Requests Received and Processed</t>
  </si>
  <si>
    <t>URLs Requested</t>
  </si>
  <si>
    <t>Percentage of URLs Accepted</t>
  </si>
  <si>
    <t>TOTAL</t>
  </si>
  <si>
    <r>
      <rPr>
        <b/>
        <sz val="11"/>
        <color theme="1" tint="0.34998626667073579"/>
        <rFont val="Segoe UI"/>
        <family val="2"/>
      </rPr>
      <t>Note</t>
    </r>
    <r>
      <rPr>
        <sz val="11"/>
        <color theme="1" tint="0.34998626667073579"/>
        <rFont val="Segoe UI"/>
        <family val="2"/>
      </rPr>
      <t>: This table shows the number of URLs that were accepted and rejected for European and Russian requests received between January 1 and June 30, 2019 that were processed as of September 16, 2019. The number of URLs accepted and rejected may not reflect requests still pending review as of September 16, 2019. For example, processing delays may result if more information is needed to complete the review on a request.</t>
    </r>
  </si>
  <si>
    <r>
      <t xml:space="preserve">May 2014 - </t>
    </r>
    <r>
      <rPr>
        <b/>
        <sz val="13"/>
        <rFont val="Segoe UI Semibold"/>
        <family val="2"/>
      </rPr>
      <t>June</t>
    </r>
    <r>
      <rPr>
        <sz val="13"/>
        <rFont val="Segoe UI Semibold"/>
        <family val="2"/>
      </rPr>
      <t xml:space="preserve"> 2019</t>
    </r>
  </si>
  <si>
    <r>
      <t xml:space="preserve">Cumulative "Right to be Forgotten" Requests  </t>
    </r>
    <r>
      <rPr>
        <sz val="13"/>
        <color rgb="FFFF0000"/>
        <rFont val="Segoe UI Semibold"/>
        <family val="2"/>
      </rPr>
      <t xml:space="preserve"> </t>
    </r>
  </si>
  <si>
    <r>
      <rPr>
        <sz val="11"/>
        <color theme="1" tint="0.34998626667073579"/>
        <rFont val="Segoe UI Bold"/>
      </rPr>
      <t>Note:</t>
    </r>
    <r>
      <rPr>
        <sz val="11"/>
        <color theme="1" tint="0.34998626667073579"/>
        <rFont val="Segoe UI"/>
        <family val="2"/>
      </rPr>
      <t xml:space="preserve"> This table shows the number of URLs that were accepted and rejected for European and Russian requests received between May 2014 and June 30, 2019 that were processed as of September 16, 2019. The number of URLs accepted and rejected may not reflect requests still pending review as of September 16, 2019. For example, processing delays may result if more information is needed to complete the review on a request.
</t>
    </r>
  </si>
  <si>
    <t xml:space="preserve">Non-Consensual Pornography ("Revenge Porn") Removal Requests </t>
  </si>
  <si>
    <t>Requests Reported</t>
  </si>
  <si>
    <t>Requests Accepted</t>
  </si>
  <si>
    <t>Percentage of Requests Accepted</t>
  </si>
  <si>
    <r>
      <rPr>
        <sz val="11"/>
        <color theme="1" tint="0.34998626667073579"/>
        <rFont val="Segoe UI Semibold"/>
        <family val="2"/>
      </rPr>
      <t>Note:</t>
    </r>
    <r>
      <rPr>
        <sz val="11"/>
        <color theme="1" tint="0.34998626667073579"/>
        <rFont val="Segoe UI"/>
        <family val="2"/>
      </rPr>
      <t xml:space="preserve"> Numbers are aggregated across Bing, OneDrive, and Xbox Live for which a content removal request was received during this reporting period. </t>
    </r>
  </si>
  <si>
    <t>Argentina</t>
  </si>
  <si>
    <t>Belgium</t>
  </si>
  <si>
    <t>China</t>
  </si>
  <si>
    <t>Denmark</t>
  </si>
  <si>
    <t>France</t>
  </si>
  <si>
    <t>Germany</t>
  </si>
  <si>
    <t>Kazakhstan</t>
  </si>
  <si>
    <t>Netherlands</t>
  </si>
  <si>
    <t>Russia</t>
  </si>
  <si>
    <t>United Kingdom</t>
  </si>
  <si>
    <t>Austria</t>
  </si>
  <si>
    <t>Bulgaria</t>
  </si>
  <si>
    <t>Croatia</t>
  </si>
  <si>
    <t>Cyprus</t>
  </si>
  <si>
    <t>Czech Republic</t>
  </si>
  <si>
    <t>Estonia</t>
  </si>
  <si>
    <t>Finland</t>
  </si>
  <si>
    <t>Greece</t>
  </si>
  <si>
    <t>Hungary</t>
  </si>
  <si>
    <t>Ireland</t>
  </si>
  <si>
    <t>Italy</t>
  </si>
  <si>
    <t>Latvia</t>
  </si>
  <si>
    <t>Lithuania</t>
  </si>
  <si>
    <t>Luxembourg</t>
  </si>
  <si>
    <t>Malta</t>
  </si>
  <si>
    <t>Norway</t>
  </si>
  <si>
    <t>Poland</t>
  </si>
  <si>
    <t>Portugal</t>
  </si>
  <si>
    <t>Romania</t>
  </si>
  <si>
    <t>Slovakia</t>
  </si>
  <si>
    <t>Slovenia</t>
  </si>
  <si>
    <t>Spain</t>
  </si>
  <si>
    <t>Sweden</t>
  </si>
  <si>
    <t>Switzerland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</si>
</sst>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 #,##0_-;_-* &quot;-&quot;??_-;_-@_-"/>
    <numFmt numFmtId="165" formatCode="_(* #,##0_);_(* \(#,##0\);_(* &quot;-&quot;??_);_(@_)"/>
  </numFmts>
  <fonts count="22">
    <font>
      <sz val="11"/>
      <color theme="1"/>
      <name val="Calibri"/>
      <family val="2"/>
      <scheme val="minor"/>
    </font>
    <font>
      <sz val="11"/>
      <color theme="1"/>
      <name val="Calibri"/>
      <family val="2"/>
      <scheme val="minor"/>
    </font>
    <font>
      <sz val="11"/>
      <color theme="0"/>
      <name val="Calibri"/>
      <family val="2"/>
      <scheme val="minor"/>
    </font>
    <font>
      <b/>
      <sz val="11"/>
      <color theme="0"/>
      <name val="Segoe Light"/>
    </font>
    <font>
      <b/>
      <sz val="11"/>
      <color theme="1"/>
      <name val="Segoe UI"/>
      <family val="2"/>
    </font>
    <font>
      <sz val="11"/>
      <color theme="1"/>
      <name val="Segoe UI"/>
      <family val="2"/>
    </font>
    <font>
      <sz val="11"/>
      <color rgb="FFFF0000"/>
      <name val="Segoe UI"/>
      <family val="2"/>
    </font>
    <font>
      <sz val="32"/>
      <color rgb="FF505050"/>
      <name val="Segoe UI"/>
      <family val="2"/>
    </font>
    <font>
      <sz val="13"/>
      <color rgb="FF505050"/>
      <name val="Segoe UI"/>
      <family val="2"/>
    </font>
    <font>
      <sz val="13"/>
      <color theme="1" tint="0.249977111117893"/>
      <name val="Segoe UI Semibold"/>
      <family val="2"/>
    </font>
    <font>
      <sz val="12"/>
      <color theme="1"/>
      <name val="Segoe UI"/>
      <family val="2"/>
    </font>
    <font>
      <sz val="13"/>
      <color theme="0"/>
      <name val="Segoe UI Semibold"/>
      <family val="2"/>
    </font>
    <font>
      <sz val="11"/>
      <color theme="1" tint="0.34998626667073579"/>
      <name val="Segoe UI"/>
      <family val="2"/>
    </font>
    <font>
      <sz val="11"/>
      <color theme="1" tint="0.34998626667073579"/>
      <name val="Segoe UI Semibold"/>
      <family val="2"/>
    </font>
    <font>
      <sz val="11"/>
      <color theme="1" tint="0.34998626667073579"/>
      <name val="Segoe UI Bold"/>
    </font>
    <font>
      <sz val="13"/>
      <color theme="1"/>
      <name val="Segoe UI Semibold"/>
      <family val="2"/>
    </font>
    <font>
      <sz val="13"/>
      <name val="Segoe UI Semibold"/>
      <family val="2"/>
    </font>
    <font>
      <b/>
      <sz val="11"/>
      <color theme="1" tint="0.34998626667073579"/>
      <name val="Segoe UI"/>
      <family val="2"/>
    </font>
    <font>
      <sz val="12"/>
      <color theme="1" tint="0.249977111117893"/>
      <name val="Segoe UI"/>
      <family val="2"/>
    </font>
    <font>
      <sz val="13"/>
      <color rgb="FFFF0000"/>
      <name val="Segoe UI Semibold"/>
      <family val="2"/>
    </font>
    <font>
      <sz val="13"/>
      <color theme="1"/>
      <name val="Segoe UI"/>
      <family val="2"/>
    </font>
    <font>
      <b/>
      <sz val="13"/>
      <name val="Segoe UI Semibold"/>
      <family val="2"/>
    </font>
  </fonts>
  <fills count="13">
    <fill>
      <patternFill patternType="none"/>
    </fill>
    <fill>
      <patternFill patternType="gray125"/>
    </fill>
    <fill>
      <patternFill patternType="solid">
        <fgColor theme="4" tint="0.79998168889431442"/>
        <bgColor indexed="65"/>
      </patternFill>
    </fill>
    <fill>
      <patternFill patternType="solid">
        <fgColor theme="7"/>
      </patternFill>
    </fill>
    <fill>
      <patternFill patternType="solid">
        <fgColor theme="8"/>
      </patternFill>
    </fill>
    <fill>
      <patternFill patternType="solid">
        <fgColor theme="5"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249977111117893"/>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cellStyleXfs>
  <cellXfs count="58">
    <xf numFmtId="0" fontId="0" fillId="0" borderId="0" xfId="0"/>
    <xf numFmtId="0" fontId="7" fillId="0" borderId="1" xfId="0" applyFont="1" applyBorder="1" applyAlignment="1">
      <alignment horizontal="left" indent="1"/>
    </xf>
    <xf numFmtId="0" fontId="8" fillId="0" borderId="1" xfId="0" applyFont="1" applyBorder="1" applyAlignment="1">
      <alignment horizontal="left" vertical="top" indent="2"/>
    </xf>
    <xf numFmtId="0" fontId="5" fillId="0" borderId="1" xfId="0" applyFont="1" applyBorder="1"/>
    <xf numFmtId="0" fontId="5" fillId="0" borderId="1" xfId="0" applyFont="1" applyBorder="1" applyAlignment="1">
      <alignment vertical="top"/>
    </xf>
    <xf numFmtId="0" fontId="4" fillId="0" borderId="1" xfId="0" applyFont="1" applyBorder="1" applyAlignment="1">
      <alignment horizontal="center" wrapText="1"/>
    </xf>
    <xf numFmtId="0" fontId="6" fillId="0" borderId="1" xfId="0" applyFont="1" applyBorder="1"/>
    <xf numFmtId="0" fontId="5" fillId="0" borderId="1" xfId="0" applyFont="1" applyBorder="1" applyAlignment="1">
      <alignment vertical="center"/>
    </xf>
    <xf numFmtId="164" fontId="5" fillId="0" borderId="1" xfId="1" applyNumberFormat="1" applyFont="1" applyBorder="1"/>
    <xf numFmtId="0" fontId="9" fillId="6" borderId="1" xfId="0" applyFont="1" applyFill="1" applyBorder="1" applyAlignment="1">
      <alignment horizontal="left" vertical="center" wrapText="1" indent="2" shrinkToFit="1"/>
    </xf>
    <xf numFmtId="0" fontId="11" fillId="9" borderId="1" xfId="0" applyFont="1" applyFill="1" applyBorder="1" applyAlignment="1">
      <alignment horizontal="left" vertical="center" indent="2"/>
    </xf>
    <xf numFmtId="9" fontId="10" fillId="7" borderId="1" xfId="0" applyNumberFormat="1" applyFont="1" applyFill="1" applyBorder="1" applyAlignment="1">
      <alignment horizontal="right" vertical="center" wrapText="1" indent="1" shrinkToFit="1"/>
    </xf>
    <xf numFmtId="9" fontId="11" fillId="9" borderId="1" xfId="0" applyNumberFormat="1" applyFont="1" applyFill="1" applyBorder="1" applyAlignment="1">
      <alignment horizontal="right" vertical="center" wrapText="1" indent="1" shrinkToFit="1"/>
    </xf>
    <xf numFmtId="3" fontId="11" fillId="9" borderId="1" xfId="0" applyNumberFormat="1" applyFont="1" applyFill="1" applyBorder="1" applyAlignment="1">
      <alignment horizontal="right" vertical="center" wrapText="1" indent="1" shrinkToFit="1"/>
    </xf>
    <xf numFmtId="10" fontId="11" fillId="9" borderId="1" xfId="0" applyNumberFormat="1" applyFont="1" applyFill="1" applyBorder="1" applyAlignment="1">
      <alignment horizontal="right" vertical="center" indent="1"/>
    </xf>
    <xf numFmtId="0" fontId="9" fillId="10" borderId="1" xfId="3" applyFont="1" applyFill="1" applyBorder="1" applyAlignment="1">
      <alignment horizontal="left" vertical="center" wrapText="1" indent="2" shrinkToFit="1"/>
    </xf>
    <xf numFmtId="0" fontId="10" fillId="8" borderId="1" xfId="0" applyFont="1" applyFill="1" applyBorder="1" applyAlignment="1">
      <alignment horizontal="left" vertical="center" indent="2"/>
    </xf>
    <xf numFmtId="164" fontId="11" fillId="9" borderId="1" xfId="1" applyNumberFormat="1" applyFont="1" applyFill="1" applyBorder="1" applyAlignment="1">
      <alignment horizontal="left" vertical="center" indent="1"/>
    </xf>
    <xf numFmtId="9" fontId="18" fillId="11" borderId="1" xfId="3" applyNumberFormat="1" applyFont="1" applyFill="1" applyBorder="1" applyAlignment="1">
      <alignment horizontal="right" vertical="center" wrapText="1" indent="1" shrinkToFit="1"/>
    </xf>
    <xf numFmtId="9" fontId="11" fillId="9" borderId="1" xfId="2" applyFont="1" applyFill="1" applyBorder="1" applyAlignment="1">
      <alignment horizontal="right" vertical="center" indent="1"/>
    </xf>
    <xf numFmtId="0" fontId="5" fillId="0" borderId="1" xfId="0" applyFont="1" applyBorder="1" applyAlignment="1">
      <alignment horizontal="left" vertical="center" indent="2"/>
    </xf>
    <xf numFmtId="0" fontId="20" fillId="0" borderId="1" xfId="0" applyFont="1" applyBorder="1" applyAlignment="1">
      <alignment vertical="center"/>
    </xf>
    <xf numFmtId="0" fontId="20" fillId="0" borderId="1" xfId="0" applyFont="1" applyBorder="1" applyAlignment="1">
      <alignment horizontal="left" indent="2"/>
    </xf>
    <xf numFmtId="0" fontId="20" fillId="0" borderId="1" xfId="0" applyFont="1" applyBorder="1" applyAlignment="1">
      <alignment horizontal="left" vertical="center" indent="2"/>
    </xf>
    <xf numFmtId="0" fontId="15" fillId="0" borderId="1" xfId="0" applyFont="1" applyBorder="1" applyAlignment="1">
      <alignment horizontal="left" vertical="center" indent="2"/>
    </xf>
    <xf numFmtId="0" fontId="15" fillId="0" borderId="1" xfId="0" applyFont="1" applyBorder="1" applyAlignment="1">
      <alignment horizontal="left" indent="2"/>
    </xf>
    <xf numFmtId="164" fontId="11" fillId="9" borderId="1" xfId="1" applyNumberFormat="1" applyFont="1" applyFill="1" applyBorder="1" applyAlignment="1">
      <alignment vertical="center"/>
    </xf>
    <xf numFmtId="0" fontId="10" fillId="0" borderId="1" xfId="0" applyFont="1" applyBorder="1"/>
    <xf numFmtId="0" fontId="10" fillId="0" borderId="1" xfId="0" applyFont="1" applyBorder="1" applyAlignment="1">
      <alignment horizontal="left" indent="2"/>
    </xf>
    <xf numFmtId="0" fontId="11" fillId="0" borderId="1" xfId="0" applyFont="1" applyBorder="1" applyAlignment="1">
      <alignment horizontal="left" vertical="center" indent="2"/>
    </xf>
    <xf numFmtId="0" fontId="10" fillId="0" borderId="1" xfId="0" applyFont="1" applyBorder="1" applyAlignment="1">
      <alignment horizontal="left" vertical="center" indent="2"/>
    </xf>
    <xf numFmtId="165" fontId="10" fillId="0" borderId="1" xfId="1" applyNumberFormat="1" applyFont="1" applyBorder="1"/>
    <xf numFmtId="0" fontId="10" fillId="0" borderId="1" xfId="0" applyFont="1" applyBorder="1" applyAlignment="1">
      <alignment horizontal="right"/>
    </xf>
    <xf numFmtId="0" fontId="11" fillId="0" borderId="1" xfId="0" applyFont="1" applyBorder="1" applyAlignment="1">
      <alignment horizontal="left" vertical="center"/>
    </xf>
    <xf numFmtId="0" fontId="11" fillId="12" borderId="1" xfId="0" applyFont="1" applyFill="1" applyBorder="1" applyAlignment="1">
      <alignment horizontal="left" vertical="center" indent="2"/>
    </xf>
    <xf numFmtId="0" fontId="11" fillId="12" borderId="1" xfId="0" applyFont="1" applyFill="1" applyBorder="1" applyAlignment="1">
      <alignment horizontal="center" vertical="center"/>
    </xf>
    <xf numFmtId="1" fontId="11" fillId="9" borderId="1" xfId="0" applyNumberFormat="1" applyFont="1" applyFill="1" applyBorder="1" applyAlignment="1">
      <alignment horizontal="right" vertical="center" indent="1"/>
    </xf>
    <xf numFmtId="37" fontId="11" fillId="9" borderId="1" xfId="1" applyNumberFormat="1" applyFont="1" applyFill="1" applyBorder="1" applyAlignment="1">
      <alignment horizontal="right" vertical="center" indent="1"/>
    </xf>
    <xf numFmtId="37" fontId="11" fillId="9" borderId="1" xfId="1" applyNumberFormat="1" applyFont="1" applyFill="1" applyBorder="1" applyAlignment="1">
      <alignment vertical="center"/>
    </xf>
    <xf numFmtId="37" fontId="10" fillId="11" borderId="1" xfId="1" applyNumberFormat="1" applyFont="1" applyFill="1" applyBorder="1" applyAlignment="1">
      <alignment horizontal="left" vertical="center" indent="2"/>
    </xf>
    <xf numFmtId="0" fontId="11" fillId="9" borderId="1" xfId="0" applyFont="1" applyFill="1" applyBorder="1" applyAlignment="1">
      <alignment horizontal="left" vertical="center" wrapText="1" indent="2"/>
    </xf>
    <xf numFmtId="9" fontId="11" fillId="9" borderId="1" xfId="0" applyNumberFormat="1" applyFont="1" applyFill="1" applyBorder="1" applyAlignment="1">
      <alignment horizontal="right" vertical="center" wrapText="1" indent="2" shrinkToFit="1"/>
    </xf>
    <xf numFmtId="165" fontId="11" fillId="9" borderId="1" xfId="1" applyNumberFormat="1" applyFont="1" applyFill="1" applyBorder="1" applyAlignment="1">
      <alignment horizontal="right" vertical="center" indent="1"/>
    </xf>
    <xf numFmtId="37" fontId="10" fillId="7" borderId="1" xfId="1" applyNumberFormat="1" applyFont="1" applyFill="1" applyBorder="1" applyAlignment="1">
      <alignment horizontal="right" vertical="center" wrapText="1" indent="1" shrinkToFit="1"/>
    </xf>
    <xf numFmtId="0" fontId="10" fillId="8" borderId="1" xfId="0" applyNumberFormat="1" applyFont="1" applyFill="1" applyBorder="1" applyAlignment="1">
      <alignment horizontal="left" vertical="center" indent="2"/>
    </xf>
    <xf numFmtId="0" fontId="12" fillId="0" borderId="1" xfId="0" applyFont="1" applyBorder="1" applyAlignment="1">
      <alignment horizontal="left" vertical="center" wrapText="1" indent="2"/>
    </xf>
    <xf numFmtId="0" fontId="15" fillId="8" borderId="1" xfId="0" applyFont="1" applyFill="1" applyBorder="1" applyAlignment="1">
      <alignment horizontal="center" vertical="center" wrapText="1"/>
    </xf>
    <xf numFmtId="0" fontId="11" fillId="5" borderId="1" xfId="4" quotePrefix="1" applyFont="1" applyFill="1" applyBorder="1" applyAlignment="1">
      <alignment horizontal="center" vertical="center" wrapText="1" shrinkToFit="1"/>
    </xf>
    <xf numFmtId="0" fontId="16" fillId="8" borderId="1" xfId="0" applyFont="1" applyFill="1" applyBorder="1" applyAlignment="1">
      <alignment horizontal="center" vertical="center" wrapText="1"/>
    </xf>
    <xf numFmtId="0" fontId="11" fillId="12" borderId="1" xfId="5" applyFont="1" applyFill="1" applyBorder="1" applyAlignment="1">
      <alignment horizontal="center" vertical="center" wrapText="1" shrinkToFit="1"/>
    </xf>
    <xf numFmtId="0" fontId="11" fillId="5" borderId="1" xfId="4" applyFont="1" applyFill="1" applyBorder="1" applyAlignment="1">
      <alignment horizontal="center" vertical="center" wrapText="1" shrinkToFit="1"/>
    </xf>
    <xf numFmtId="0" fontId="12" fillId="0" borderId="2" xfId="0" applyFont="1" applyBorder="1" applyAlignment="1">
      <alignment horizontal="left" vertical="center" wrapText="1" indent="2"/>
    </xf>
    <xf numFmtId="0" fontId="12" fillId="0" borderId="3" xfId="0" applyFont="1" applyBorder="1" applyAlignment="1">
      <alignment horizontal="left" vertical="center" wrapText="1" indent="2"/>
    </xf>
    <xf numFmtId="0" fontId="12" fillId="0" borderId="4" xfId="0" applyFont="1" applyBorder="1" applyAlignment="1">
      <alignment horizontal="left" vertical="center" wrapText="1" indent="2"/>
    </xf>
    <xf numFmtId="0" fontId="11" fillId="5" borderId="2" xfId="0" applyFont="1" applyFill="1" applyBorder="1" applyAlignment="1">
      <alignment horizontal="center" vertical="center" shrinkToFit="1"/>
    </xf>
    <xf numFmtId="0" fontId="11" fillId="5" borderId="3" xfId="0" applyFont="1" applyFill="1" applyBorder="1" applyAlignment="1">
      <alignment horizontal="center" vertical="center" shrinkToFit="1"/>
    </xf>
    <xf numFmtId="0" fontId="11" fillId="5" borderId="4" xfId="0" applyFont="1" applyFill="1" applyBorder="1" applyAlignment="1">
      <alignment horizontal="center" vertical="center" shrinkToFit="1"/>
    </xf>
    <xf numFmtId="3" fontId="10" fillId="11" borderId="1" xfId="0" applyNumberFormat="1" applyFont="1" applyFill="1" applyBorder="1" applyAlignment="1">
      <alignment horizontal="right" vertical="center" indent="1"/>
    </xf>
  </cellXfs>
  <cellStyles count="6">
    <cellStyle name="20% - Accent1" xfId="3" builtinId="30"/>
    <cellStyle name="Accent4" xfId="4" builtinId="41"/>
    <cellStyle name="Accent5" xfId="5" builtinId="45"/>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FF2B7-A688-4669-9A83-CA4B5E991946}">
  <dimension ref="B1:K71"/>
  <sheetViews>
    <sheetView tabSelected="1" topLeftCell="A22" zoomScaleNormal="100" workbookViewId="0">
      <selection activeCell="K27" sqref="K27"/>
    </sheetView>
  </sheetViews>
  <sheetFormatPr defaultColWidth="8.73046875" defaultRowHeight="16.5"/>
  <cols>
    <col min="1" max="1" width="2.73046875" style="3" customWidth="1"/>
    <col min="2" max="2" width="27.73046875" style="3" customWidth="1"/>
    <col min="3" max="7" width="24.73046875" style="3" customWidth="1"/>
    <col min="8" max="8" width="20.3984375" style="3" customWidth="1"/>
    <col min="9" max="16384" width="8.73046875" style="3"/>
  </cols>
  <sheetData>
    <row r="1" spans="2:11" ht="72" customHeight="1">
      <c r="B1" s="1" t="s">
        <v>151</v>
      </c>
    </row>
    <row r="2" spans="2:11" s="4" customFormat="1" ht="37.15" customHeight="1">
      <c r="B2" s="2"/>
    </row>
    <row r="3" spans="2:11" ht="39" customHeight="1">
      <c r="B3" s="46" t="s">
        <v>152</v>
      </c>
      <c r="C3" s="50" t="s">
        <v>153</v>
      </c>
      <c r="D3" s="50"/>
      <c r="E3" s="50"/>
      <c r="G3" s="5" t="s">
        <v>154</v>
      </c>
      <c r="H3" s="5"/>
      <c r="I3" s="5"/>
      <c r="J3" s="5"/>
      <c r="K3" s="5"/>
    </row>
    <row r="4" spans="2:11" ht="61.15" customHeight="1">
      <c r="B4" s="46"/>
      <c r="C4" s="9" t="s">
        <v>155</v>
      </c>
      <c r="D4" s="9" t="s">
        <v>156</v>
      </c>
      <c r="E4" s="9" t="s">
        <v>157</v>
      </c>
      <c r="G4" s="5"/>
      <c r="H4" s="5"/>
      <c r="I4" s="5"/>
      <c r="J4" s="5"/>
      <c r="K4" s="5"/>
    </row>
    <row r="5" spans="2:11" ht="28.15" customHeight="1">
      <c r="B5" s="44" t="s">
        <v>184</v>
      </c>
      <c r="C5" s="43">
        <v>1</v>
      </c>
      <c r="D5" s="43">
        <v>1</v>
      </c>
      <c r="E5" s="11">
        <f>(D5/C5)</f>
        <v>1</v>
      </c>
      <c r="G5" s="5"/>
      <c r="H5" s="5"/>
      <c r="I5" s="5"/>
      <c r="J5" s="5"/>
      <c r="K5" s="5"/>
    </row>
    <row r="6" spans="2:11" ht="28.15" customHeight="1">
      <c r="B6" s="44" t="s">
        <v>185</v>
      </c>
      <c r="C6" s="43">
        <v>1</v>
      </c>
      <c r="D6" s="43">
        <v>1</v>
      </c>
      <c r="E6" s="11">
        <f t="shared" ref="E6:E9" si="0">(D6/C6)</f>
        <v>1</v>
      </c>
      <c r="F6" s="6"/>
      <c r="G6" s="5"/>
      <c r="H6" s="5"/>
      <c r="I6" s="5"/>
      <c r="J6" s="5"/>
      <c r="K6" s="5"/>
    </row>
    <row r="7" spans="2:11" ht="28.15" customHeight="1">
      <c r="B7" s="44" t="s">
        <v>186</v>
      </c>
      <c r="C7" s="43">
        <v>1049</v>
      </c>
      <c r="D7" s="43">
        <v>845</v>
      </c>
      <c r="E7" s="11">
        <f>(D7/C7)</f>
        <v>0.80552907530981888</v>
      </c>
      <c r="F7" s="6"/>
      <c r="G7" s="5"/>
      <c r="H7" s="5"/>
      <c r="I7" s="5"/>
      <c r="J7" s="5"/>
      <c r="K7" s="5"/>
    </row>
    <row r="8" spans="2:11" ht="28.15" customHeight="1">
      <c r="B8" s="44" t="s">
        <v>187</v>
      </c>
      <c r="C8" s="43">
        <v>1</v>
      </c>
      <c r="D8" s="43">
        <v>0</v>
      </c>
      <c r="E8" s="11">
        <f t="shared" si="0"/>
        <v>0</v>
      </c>
      <c r="F8" s="6"/>
      <c r="G8" s="5"/>
      <c r="H8" s="5"/>
      <c r="I8" s="5"/>
      <c r="J8" s="5"/>
      <c r="K8" s="5"/>
    </row>
    <row r="9" spans="2:11" ht="28.15" customHeight="1">
      <c r="B9" s="44" t="s">
        <v>188</v>
      </c>
      <c r="C9" s="43">
        <v>125</v>
      </c>
      <c r="D9" s="43">
        <v>92</v>
      </c>
      <c r="E9" s="11">
        <f t="shared" si="0"/>
        <v>0.73599999999999999</v>
      </c>
      <c r="F9" s="6"/>
      <c r="G9" s="5"/>
      <c r="H9" s="5"/>
      <c r="I9" s="5"/>
      <c r="J9" s="5"/>
      <c r="K9" s="5"/>
    </row>
    <row r="10" spans="2:11" ht="28.15" customHeight="1">
      <c r="B10" s="44" t="s">
        <v>189</v>
      </c>
      <c r="C10" s="43">
        <v>7</v>
      </c>
      <c r="D10" s="43">
        <v>6</v>
      </c>
      <c r="E10" s="11">
        <f t="shared" ref="E10" si="1">(D10/C10)</f>
        <v>0.8571428571428571</v>
      </c>
      <c r="F10" s="6"/>
      <c r="G10" s="5"/>
      <c r="H10" s="5"/>
      <c r="I10" s="5"/>
      <c r="J10" s="5"/>
      <c r="K10" s="5"/>
    </row>
    <row r="11" spans="2:11" ht="28.15" customHeight="1">
      <c r="B11" s="44" t="s">
        <v>190</v>
      </c>
      <c r="C11" s="43">
        <v>2</v>
      </c>
      <c r="D11" s="43">
        <v>1</v>
      </c>
      <c r="E11" s="11">
        <f t="shared" ref="E11:E14" si="2">(D11/C11)</f>
        <v>0.5</v>
      </c>
      <c r="F11" s="6"/>
      <c r="G11" s="5"/>
      <c r="H11" s="5"/>
      <c r="I11" s="5"/>
      <c r="J11" s="5"/>
      <c r="K11" s="5"/>
    </row>
    <row r="12" spans="2:11" ht="28.15" customHeight="1">
      <c r="B12" s="44" t="s">
        <v>191</v>
      </c>
      <c r="C12" s="43">
        <v>25</v>
      </c>
      <c r="D12" s="43">
        <v>20</v>
      </c>
      <c r="E12" s="11">
        <f t="shared" si="2"/>
        <v>0.8</v>
      </c>
      <c r="F12" s="6"/>
      <c r="G12" s="5"/>
      <c r="H12" s="5"/>
      <c r="I12" s="5"/>
      <c r="J12" s="5"/>
      <c r="K12" s="5"/>
    </row>
    <row r="13" spans="2:11" ht="28.15" customHeight="1">
      <c r="B13" s="44" t="s">
        <v>192</v>
      </c>
      <c r="C13" s="43">
        <v>743</v>
      </c>
      <c r="D13" s="43">
        <v>667</v>
      </c>
      <c r="E13" s="11">
        <f t="shared" si="2"/>
        <v>0.89771197846567963</v>
      </c>
      <c r="F13" s="6"/>
      <c r="G13" s="5"/>
      <c r="H13" s="5"/>
      <c r="I13" s="5"/>
      <c r="J13" s="5"/>
      <c r="K13" s="5"/>
    </row>
    <row r="14" spans="2:11" ht="28.15" customHeight="1">
      <c r="B14" s="44" t="s">
        <v>193</v>
      </c>
      <c r="C14" s="43">
        <v>11</v>
      </c>
      <c r="D14" s="43">
        <v>7</v>
      </c>
      <c r="E14" s="11">
        <f t="shared" si="2"/>
        <v>0.63636363636363635</v>
      </c>
      <c r="F14" s="6"/>
      <c r="G14" s="5"/>
      <c r="H14" s="5"/>
      <c r="I14" s="5"/>
      <c r="J14" s="5"/>
      <c r="K14" s="5"/>
    </row>
    <row r="15" spans="2:11" s="7" customFormat="1" ht="28.15" customHeight="1">
      <c r="B15" s="10" t="s">
        <v>158</v>
      </c>
      <c r="C15" s="42">
        <f>SUM(C5:C14)</f>
        <v>1965</v>
      </c>
      <c r="D15" s="42">
        <f>SUM(D5:D14)</f>
        <v>1640</v>
      </c>
      <c r="E15" s="12">
        <f>D15/C15</f>
        <v>0.83460559796437661</v>
      </c>
    </row>
    <row r="16" spans="2:11" ht="102" customHeight="1">
      <c r="B16" s="40" t="s">
        <v>159</v>
      </c>
      <c r="C16" s="36">
        <v>97</v>
      </c>
      <c r="D16" s="36">
        <v>57</v>
      </c>
      <c r="E16" s="12">
        <f>D16/C16</f>
        <v>0.58762886597938147</v>
      </c>
      <c r="G16" s="3" t="s">
        <v>154</v>
      </c>
    </row>
    <row r="17" spans="2:8" ht="270" customHeight="1">
      <c r="B17" s="51" t="s">
        <v>160</v>
      </c>
      <c r="C17" s="52"/>
      <c r="D17" s="52"/>
      <c r="E17" s="53"/>
    </row>
    <row r="20" spans="2:8" ht="40.15" customHeight="1">
      <c r="B20" s="48" t="s">
        <v>161</v>
      </c>
      <c r="C20" s="54" t="s">
        <v>162</v>
      </c>
      <c r="D20" s="55"/>
      <c r="E20" s="55"/>
      <c r="F20" s="55"/>
      <c r="G20" s="56"/>
    </row>
    <row r="21" spans="2:8" ht="55.9" customHeight="1">
      <c r="B21" s="48"/>
      <c r="C21" s="9" t="s">
        <v>163</v>
      </c>
      <c r="D21" s="9" t="s">
        <v>164</v>
      </c>
      <c r="E21" s="9" t="s">
        <v>165</v>
      </c>
      <c r="F21" s="9" t="s">
        <v>166</v>
      </c>
      <c r="G21" s="9" t="s">
        <v>167</v>
      </c>
    </row>
    <row r="22" spans="2:8" s="7" customFormat="1" ht="28.15" customHeight="1">
      <c r="B22" s="10" t="s">
        <v>158</v>
      </c>
      <c r="C22" s="13">
        <v>13380111</v>
      </c>
      <c r="D22" s="13">
        <v>81869212</v>
      </c>
      <c r="E22" s="13">
        <v>81595679</v>
      </c>
      <c r="F22" s="13">
        <v>273533</v>
      </c>
      <c r="G22" s="14">
        <f>E22/D22</f>
        <v>0.99665890273867541</v>
      </c>
    </row>
    <row r="23" spans="2:8" ht="132" customHeight="1">
      <c r="B23" s="45" t="s">
        <v>168</v>
      </c>
      <c r="C23" s="45"/>
      <c r="D23" s="45"/>
      <c r="E23" s="45"/>
      <c r="F23" s="45"/>
      <c r="G23" s="45"/>
    </row>
    <row r="25" spans="2:8" ht="40.15" customHeight="1">
      <c r="B25" s="48" t="s">
        <v>169</v>
      </c>
      <c r="C25" s="49" t="s">
        <v>170</v>
      </c>
      <c r="D25" s="49"/>
      <c r="E25" s="49"/>
      <c r="F25" s="49"/>
      <c r="G25" s="49"/>
    </row>
    <row r="26" spans="2:8" ht="75" customHeight="1">
      <c r="B26" s="48"/>
      <c r="C26" s="15" t="s">
        <v>171</v>
      </c>
      <c r="D26" s="15" t="s">
        <v>172</v>
      </c>
      <c r="E26" s="15" t="s">
        <v>165</v>
      </c>
      <c r="F26" s="15" t="s">
        <v>166</v>
      </c>
      <c r="G26" s="15" t="s">
        <v>173</v>
      </c>
      <c r="H26" s="6"/>
    </row>
    <row r="27" spans="2:8" ht="28.15" customHeight="1">
      <c r="B27" s="16" t="s">
        <v>194</v>
      </c>
      <c r="C27" s="57">
        <v>54</v>
      </c>
      <c r="D27" s="57">
        <v>183</v>
      </c>
      <c r="E27" s="57">
        <v>83</v>
      </c>
      <c r="F27" s="57">
        <v>100</v>
      </c>
      <c r="G27" s="18">
        <f>E27/D27</f>
        <v>0.45355191256830601</v>
      </c>
    </row>
    <row r="28" spans="2:8" ht="28.15" customHeight="1">
      <c r="B28" s="16" t="s">
        <v>185</v>
      </c>
      <c r="C28" s="57">
        <v>69</v>
      </c>
      <c r="D28" s="57">
        <v>200</v>
      </c>
      <c r="E28" s="57">
        <v>114</v>
      </c>
      <c r="F28" s="57">
        <v>86</v>
      </c>
      <c r="G28" s="18">
        <f t="shared" ref="G28:G47" si="3">E28/D28</f>
        <v>0.56999999999999995</v>
      </c>
    </row>
    <row r="29" spans="2:8" ht="28.15" customHeight="1">
      <c r="B29" s="16" t="s">
        <v>195</v>
      </c>
      <c r="C29" s="57">
        <v>2</v>
      </c>
      <c r="D29" s="57">
        <v>32</v>
      </c>
      <c r="E29" s="57">
        <v>0</v>
      </c>
      <c r="F29" s="57">
        <v>32</v>
      </c>
      <c r="G29" s="18">
        <f t="shared" si="3"/>
        <v>0</v>
      </c>
    </row>
    <row r="30" spans="2:8" ht="28.15" customHeight="1">
      <c r="B30" s="16" t="s">
        <v>196</v>
      </c>
      <c r="C30" s="57">
        <v>3</v>
      </c>
      <c r="D30" s="57">
        <v>3</v>
      </c>
      <c r="E30" s="57">
        <v>3</v>
      </c>
      <c r="F30" s="57">
        <v>0</v>
      </c>
      <c r="G30" s="18">
        <f t="shared" si="3"/>
        <v>1</v>
      </c>
    </row>
    <row r="31" spans="2:8" ht="28.15" customHeight="1">
      <c r="B31" s="16" t="s">
        <v>197</v>
      </c>
      <c r="C31" s="57">
        <v>1</v>
      </c>
      <c r="D31" s="57">
        <v>1</v>
      </c>
      <c r="E31" s="57">
        <v>1</v>
      </c>
      <c r="F31" s="57">
        <v>0</v>
      </c>
      <c r="G31" s="18">
        <f t="shared" si="3"/>
        <v>1</v>
      </c>
    </row>
    <row r="32" spans="2:8" ht="28.15" customHeight="1">
      <c r="B32" s="16" t="s">
        <v>198</v>
      </c>
      <c r="C32" s="57">
        <v>7</v>
      </c>
      <c r="D32" s="57">
        <v>45</v>
      </c>
      <c r="E32" s="57">
        <v>31</v>
      </c>
      <c r="F32" s="57">
        <v>14</v>
      </c>
      <c r="G32" s="18">
        <f t="shared" si="3"/>
        <v>0.68888888888888888</v>
      </c>
    </row>
    <row r="33" spans="2:7" ht="28.15" customHeight="1">
      <c r="B33" s="16" t="s">
        <v>187</v>
      </c>
      <c r="C33" s="57">
        <v>26</v>
      </c>
      <c r="D33" s="57">
        <v>55</v>
      </c>
      <c r="E33" s="57">
        <v>37</v>
      </c>
      <c r="F33" s="57">
        <v>18</v>
      </c>
      <c r="G33" s="18">
        <f t="shared" si="3"/>
        <v>0.67272727272727273</v>
      </c>
    </row>
    <row r="34" spans="2:7" ht="28.15" customHeight="1">
      <c r="B34" s="16" t="s">
        <v>199</v>
      </c>
      <c r="C34" s="57">
        <v>7</v>
      </c>
      <c r="D34" s="57">
        <v>19</v>
      </c>
      <c r="E34" s="57">
        <v>15</v>
      </c>
      <c r="F34" s="57">
        <v>4</v>
      </c>
      <c r="G34" s="18">
        <f t="shared" si="3"/>
        <v>0.78947368421052633</v>
      </c>
    </row>
    <row r="35" spans="2:7" ht="28.15" customHeight="1">
      <c r="B35" s="16" t="s">
        <v>200</v>
      </c>
      <c r="C35" s="57">
        <v>17</v>
      </c>
      <c r="D35" s="57">
        <v>29</v>
      </c>
      <c r="E35" s="57">
        <v>21</v>
      </c>
      <c r="F35" s="57">
        <v>8</v>
      </c>
      <c r="G35" s="18">
        <f t="shared" si="3"/>
        <v>0.72413793103448276</v>
      </c>
    </row>
    <row r="36" spans="2:7" ht="28.15" customHeight="1">
      <c r="B36" s="16" t="s">
        <v>188</v>
      </c>
      <c r="C36" s="57">
        <v>954</v>
      </c>
      <c r="D36" s="57">
        <v>2106</v>
      </c>
      <c r="E36" s="57">
        <v>983</v>
      </c>
      <c r="F36" s="57">
        <v>1123</v>
      </c>
      <c r="G36" s="18">
        <f t="shared" si="3"/>
        <v>0.46676163342830007</v>
      </c>
    </row>
    <row r="37" spans="2:7" ht="28.15" customHeight="1">
      <c r="B37" s="16" t="s">
        <v>189</v>
      </c>
      <c r="C37" s="57">
        <v>502</v>
      </c>
      <c r="D37" s="57">
        <v>1331</v>
      </c>
      <c r="E37" s="57">
        <v>645</v>
      </c>
      <c r="F37" s="57">
        <v>686</v>
      </c>
      <c r="G37" s="18">
        <f t="shared" si="3"/>
        <v>0.48459804658151767</v>
      </c>
    </row>
    <row r="38" spans="2:7" ht="28.15" customHeight="1">
      <c r="B38" s="16" t="s">
        <v>201</v>
      </c>
      <c r="C38" s="57">
        <v>4</v>
      </c>
      <c r="D38" s="57">
        <v>7</v>
      </c>
      <c r="E38" s="57">
        <v>2</v>
      </c>
      <c r="F38" s="57">
        <v>5</v>
      </c>
      <c r="G38" s="18">
        <f t="shared" si="3"/>
        <v>0.2857142857142857</v>
      </c>
    </row>
    <row r="39" spans="2:7" ht="28.15" customHeight="1">
      <c r="B39" s="16" t="s">
        <v>202</v>
      </c>
      <c r="C39" s="57">
        <v>8</v>
      </c>
      <c r="D39" s="57">
        <v>16</v>
      </c>
      <c r="E39" s="57">
        <v>11</v>
      </c>
      <c r="F39" s="57">
        <v>5</v>
      </c>
      <c r="G39" s="18">
        <f t="shared" si="3"/>
        <v>0.6875</v>
      </c>
    </row>
    <row r="40" spans="2:7" ht="28.15" customHeight="1">
      <c r="B40" s="16" t="s">
        <v>203</v>
      </c>
      <c r="C40" s="57">
        <v>18</v>
      </c>
      <c r="D40" s="57">
        <v>81</v>
      </c>
      <c r="E40" s="57">
        <v>41</v>
      </c>
      <c r="F40" s="57">
        <v>40</v>
      </c>
      <c r="G40" s="18">
        <f t="shared" si="3"/>
        <v>0.50617283950617287</v>
      </c>
    </row>
    <row r="41" spans="2:7" ht="28.15" customHeight="1">
      <c r="B41" s="16" t="s">
        <v>204</v>
      </c>
      <c r="C41" s="57">
        <v>226</v>
      </c>
      <c r="D41" s="57">
        <v>834</v>
      </c>
      <c r="E41" s="57">
        <v>384</v>
      </c>
      <c r="F41" s="57">
        <v>450</v>
      </c>
      <c r="G41" s="18">
        <f t="shared" si="3"/>
        <v>0.46043165467625902</v>
      </c>
    </row>
    <row r="42" spans="2:7" ht="28.15" customHeight="1">
      <c r="B42" s="16" t="s">
        <v>205</v>
      </c>
      <c r="C42" s="57">
        <v>7</v>
      </c>
      <c r="D42" s="57">
        <v>52</v>
      </c>
      <c r="E42" s="57">
        <v>42</v>
      </c>
      <c r="F42" s="57">
        <v>10</v>
      </c>
      <c r="G42" s="18">
        <f t="shared" si="3"/>
        <v>0.80769230769230771</v>
      </c>
    </row>
    <row r="43" spans="2:7" ht="28.15" customHeight="1">
      <c r="B43" s="16" t="s">
        <v>206</v>
      </c>
      <c r="C43" s="57">
        <v>4</v>
      </c>
      <c r="D43" s="57">
        <v>7</v>
      </c>
      <c r="E43" s="57">
        <v>0</v>
      </c>
      <c r="F43" s="57">
        <v>7</v>
      </c>
      <c r="G43" s="18">
        <f t="shared" si="3"/>
        <v>0</v>
      </c>
    </row>
    <row r="44" spans="2:7" ht="28.15" customHeight="1">
      <c r="B44" s="16" t="s">
        <v>207</v>
      </c>
      <c r="C44" s="57">
        <v>3</v>
      </c>
      <c r="D44" s="57">
        <v>3</v>
      </c>
      <c r="E44" s="57">
        <v>1</v>
      </c>
      <c r="F44" s="57">
        <v>2</v>
      </c>
      <c r="G44" s="18">
        <f t="shared" si="3"/>
        <v>0.33333333333333331</v>
      </c>
    </row>
    <row r="45" spans="2:7" ht="28.15" customHeight="1">
      <c r="B45" s="16" t="s">
        <v>208</v>
      </c>
      <c r="C45" s="57">
        <v>3</v>
      </c>
      <c r="D45" s="57">
        <v>6</v>
      </c>
      <c r="E45" s="57">
        <v>1</v>
      </c>
      <c r="F45" s="57">
        <v>5</v>
      </c>
      <c r="G45" s="18">
        <f t="shared" si="3"/>
        <v>0.16666666666666666</v>
      </c>
    </row>
    <row r="46" spans="2:7" ht="28.15" customHeight="1">
      <c r="B46" s="16" t="s">
        <v>191</v>
      </c>
      <c r="C46" s="57">
        <v>120</v>
      </c>
      <c r="D46" s="57">
        <v>789</v>
      </c>
      <c r="E46" s="57">
        <v>475</v>
      </c>
      <c r="F46" s="57">
        <v>314</v>
      </c>
      <c r="G46" s="18">
        <f t="shared" si="3"/>
        <v>0.60202788339670466</v>
      </c>
    </row>
    <row r="47" spans="2:7" ht="28.15" customHeight="1">
      <c r="B47" s="16" t="s">
        <v>209</v>
      </c>
      <c r="C47" s="57">
        <v>35</v>
      </c>
      <c r="D47" s="57">
        <v>95</v>
      </c>
      <c r="E47" s="57">
        <v>10</v>
      </c>
      <c r="F47" s="57">
        <v>85</v>
      </c>
      <c r="G47" s="18">
        <f t="shared" si="3"/>
        <v>0.10526315789473684</v>
      </c>
    </row>
    <row r="48" spans="2:7" ht="28.15" customHeight="1">
      <c r="B48" s="16" t="s">
        <v>210</v>
      </c>
      <c r="C48" s="57">
        <v>21</v>
      </c>
      <c r="D48" s="57">
        <v>58</v>
      </c>
      <c r="E48" s="57">
        <v>16</v>
      </c>
      <c r="F48" s="57">
        <v>42</v>
      </c>
      <c r="G48" s="18">
        <f t="shared" ref="G48:G57" si="4">E48/D48</f>
        <v>0.27586206896551724</v>
      </c>
    </row>
    <row r="49" spans="2:7" ht="28.15" customHeight="1">
      <c r="B49" s="16" t="s">
        <v>211</v>
      </c>
      <c r="C49" s="57">
        <v>10</v>
      </c>
      <c r="D49" s="57">
        <v>148</v>
      </c>
      <c r="E49" s="57">
        <v>116</v>
      </c>
      <c r="F49" s="57">
        <v>32</v>
      </c>
      <c r="G49" s="18">
        <f t="shared" si="4"/>
        <v>0.78378378378378377</v>
      </c>
    </row>
    <row r="50" spans="2:7" ht="28.15" customHeight="1">
      <c r="B50" s="16" t="s">
        <v>212</v>
      </c>
      <c r="C50" s="57">
        <v>3</v>
      </c>
      <c r="D50" s="57">
        <v>21</v>
      </c>
      <c r="E50" s="57">
        <v>9</v>
      </c>
      <c r="F50" s="57">
        <v>12</v>
      </c>
      <c r="G50" s="18">
        <f t="shared" si="4"/>
        <v>0.42857142857142855</v>
      </c>
    </row>
    <row r="51" spans="2:7" ht="28.15" customHeight="1">
      <c r="B51" s="16" t="s">
        <v>192</v>
      </c>
      <c r="C51" s="57">
        <v>538</v>
      </c>
      <c r="D51" s="57">
        <v>618</v>
      </c>
      <c r="E51" s="57">
        <v>68</v>
      </c>
      <c r="F51" s="57">
        <v>550</v>
      </c>
      <c r="G51" s="18">
        <f t="shared" si="4"/>
        <v>0.11003236245954692</v>
      </c>
    </row>
    <row r="52" spans="2:7" ht="28.15" customHeight="1">
      <c r="B52" s="16" t="s">
        <v>213</v>
      </c>
      <c r="C52" s="57">
        <v>1</v>
      </c>
      <c r="D52" s="57">
        <v>3</v>
      </c>
      <c r="E52" s="57">
        <v>0</v>
      </c>
      <c r="F52" s="57">
        <v>3</v>
      </c>
      <c r="G52" s="18">
        <f t="shared" si="4"/>
        <v>0</v>
      </c>
    </row>
    <row r="53" spans="2:7" ht="28.15" customHeight="1">
      <c r="B53" s="16" t="s">
        <v>214</v>
      </c>
      <c r="C53" s="57">
        <v>4</v>
      </c>
      <c r="D53" s="57">
        <v>28</v>
      </c>
      <c r="E53" s="57">
        <v>15</v>
      </c>
      <c r="F53" s="57">
        <v>13</v>
      </c>
      <c r="G53" s="18">
        <f t="shared" si="4"/>
        <v>0.5357142857142857</v>
      </c>
    </row>
    <row r="54" spans="2:7" ht="28.15" customHeight="1">
      <c r="B54" s="16" t="s">
        <v>215</v>
      </c>
      <c r="C54" s="57">
        <v>233</v>
      </c>
      <c r="D54" s="57">
        <v>1202</v>
      </c>
      <c r="E54" s="57">
        <v>669</v>
      </c>
      <c r="F54" s="57">
        <v>533</v>
      </c>
      <c r="G54" s="18">
        <f t="shared" ref="G54" si="5">E54/D54</f>
        <v>0.55657237936772042</v>
      </c>
    </row>
    <row r="55" spans="2:7" ht="28.15" customHeight="1">
      <c r="B55" s="16" t="s">
        <v>216</v>
      </c>
      <c r="C55" s="57">
        <v>43</v>
      </c>
      <c r="D55" s="57">
        <v>108</v>
      </c>
      <c r="E55" s="57">
        <v>68</v>
      </c>
      <c r="F55" s="57">
        <v>40</v>
      </c>
      <c r="G55" s="18">
        <f t="shared" si="4"/>
        <v>0.62962962962962965</v>
      </c>
    </row>
    <row r="56" spans="2:7" ht="28.15" customHeight="1">
      <c r="B56" s="16" t="s">
        <v>217</v>
      </c>
      <c r="C56" s="57">
        <v>40</v>
      </c>
      <c r="D56" s="57">
        <v>135</v>
      </c>
      <c r="E56" s="57">
        <v>59</v>
      </c>
      <c r="F56" s="57">
        <v>76</v>
      </c>
      <c r="G56" s="18">
        <f t="shared" si="4"/>
        <v>0.43703703703703706</v>
      </c>
    </row>
    <row r="57" spans="2:7" ht="28.15" customHeight="1">
      <c r="B57" s="16" t="s">
        <v>193</v>
      </c>
      <c r="C57" s="57">
        <v>620</v>
      </c>
      <c r="D57" s="57">
        <v>4041</v>
      </c>
      <c r="E57" s="57">
        <v>1896</v>
      </c>
      <c r="F57" s="57">
        <v>2145</v>
      </c>
      <c r="G57" s="18">
        <f t="shared" si="4"/>
        <v>0.46919079435783223</v>
      </c>
    </row>
    <row r="58" spans="2:7" s="7" customFormat="1" ht="28.15" customHeight="1">
      <c r="B58" s="17" t="s">
        <v>174</v>
      </c>
      <c r="C58" s="37">
        <f>SUM(C27:C57)</f>
        <v>3583</v>
      </c>
      <c r="D58" s="37">
        <f>SUM(D27:D57)</f>
        <v>12256</v>
      </c>
      <c r="E58" s="37">
        <f>SUM(E27:E57)</f>
        <v>5816</v>
      </c>
      <c r="F58" s="37">
        <f>SUM(F27:F57)</f>
        <v>6440</v>
      </c>
      <c r="G58" s="19">
        <f>E58/(E58+F58)</f>
        <v>0.47454308093994779</v>
      </c>
    </row>
    <row r="59" spans="2:7" ht="106.9" customHeight="1">
      <c r="B59" s="45" t="s">
        <v>175</v>
      </c>
      <c r="C59" s="45"/>
      <c r="D59" s="45"/>
      <c r="E59" s="45"/>
      <c r="F59" s="45"/>
      <c r="G59" s="45"/>
    </row>
    <row r="60" spans="2:7">
      <c r="B60" s="8"/>
      <c r="C60" s="8"/>
      <c r="D60" s="8"/>
      <c r="E60" s="8"/>
      <c r="F60" s="8"/>
      <c r="G60" s="8"/>
    </row>
    <row r="61" spans="2:7">
      <c r="B61" s="8"/>
      <c r="C61" s="8"/>
      <c r="D61" s="8"/>
      <c r="E61" s="8"/>
      <c r="F61" s="8"/>
      <c r="G61" s="8"/>
    </row>
    <row r="62" spans="2:7" ht="40.15" customHeight="1">
      <c r="B62" s="48" t="s">
        <v>176</v>
      </c>
      <c r="C62" s="49" t="s">
        <v>177</v>
      </c>
      <c r="D62" s="49"/>
      <c r="E62" s="49"/>
      <c r="F62" s="49"/>
      <c r="G62" s="49"/>
    </row>
    <row r="63" spans="2:7" s="20" customFormat="1" ht="66" customHeight="1">
      <c r="B63" s="48"/>
      <c r="C63" s="15" t="s">
        <v>171</v>
      </c>
      <c r="D63" s="15" t="s">
        <v>172</v>
      </c>
      <c r="E63" s="15" t="s">
        <v>165</v>
      </c>
      <c r="F63" s="15" t="s">
        <v>166</v>
      </c>
      <c r="G63" s="15" t="s">
        <v>173</v>
      </c>
    </row>
    <row r="64" spans="2:7" s="21" customFormat="1" ht="28.15" customHeight="1">
      <c r="B64" s="26" t="s">
        <v>174</v>
      </c>
      <c r="C64" s="37">
        <v>33002</v>
      </c>
      <c r="D64" s="37">
        <v>101666</v>
      </c>
      <c r="E64" s="37">
        <v>44558</v>
      </c>
      <c r="F64" s="37">
        <v>57108</v>
      </c>
      <c r="G64" s="19">
        <v>0.43827828379202488</v>
      </c>
    </row>
    <row r="65" spans="2:8" ht="126" customHeight="1">
      <c r="B65" s="45" t="s">
        <v>178</v>
      </c>
      <c r="C65" s="45"/>
      <c r="D65" s="45"/>
      <c r="E65" s="45"/>
      <c r="F65" s="45"/>
      <c r="G65" s="45"/>
    </row>
    <row r="68" spans="2:8" ht="72.75" customHeight="1">
      <c r="B68" s="46" t="s">
        <v>152</v>
      </c>
      <c r="C68" s="47" t="s">
        <v>179</v>
      </c>
      <c r="D68" s="47"/>
      <c r="E68" s="47"/>
      <c r="H68" s="6" t="s">
        <v>154</v>
      </c>
    </row>
    <row r="69" spans="2:8" s="22" customFormat="1" ht="75" customHeight="1">
      <c r="B69" s="46"/>
      <c r="C69" s="9" t="s">
        <v>180</v>
      </c>
      <c r="D69" s="9" t="s">
        <v>181</v>
      </c>
      <c r="E69" s="9" t="s">
        <v>182</v>
      </c>
      <c r="F69" s="23"/>
      <c r="G69" s="23"/>
      <c r="H69" s="23"/>
    </row>
    <row r="70" spans="2:8" s="24" customFormat="1" ht="28.15" customHeight="1">
      <c r="B70" s="10" t="s">
        <v>158</v>
      </c>
      <c r="C70" s="38">
        <v>267</v>
      </c>
      <c r="D70" s="38">
        <v>249</v>
      </c>
      <c r="E70" s="41">
        <f>D70/C70</f>
        <v>0.93258426966292129</v>
      </c>
      <c r="F70" s="25"/>
      <c r="G70" s="25"/>
      <c r="H70" s="25"/>
    </row>
    <row r="71" spans="2:8" ht="100.15" customHeight="1">
      <c r="B71" s="45" t="s">
        <v>183</v>
      </c>
      <c r="C71" s="45"/>
      <c r="D71" s="45"/>
      <c r="E71" s="45"/>
    </row>
  </sheetData>
  <mergeCells count="15">
    <mergeCell ref="B3:B4"/>
    <mergeCell ref="C3:E3"/>
    <mergeCell ref="B17:E17"/>
    <mergeCell ref="B20:B21"/>
    <mergeCell ref="C20:G20"/>
    <mergeCell ref="B65:G65"/>
    <mergeCell ref="B68:B69"/>
    <mergeCell ref="B71:E71"/>
    <mergeCell ref="C68:E68"/>
    <mergeCell ref="B23:G23"/>
    <mergeCell ref="B25:B26"/>
    <mergeCell ref="C25:G25"/>
    <mergeCell ref="B59:G59"/>
    <mergeCell ref="B62:B63"/>
    <mergeCell ref="C62:G62"/>
  </mergeCells>
  <pageMargins left="0.25" right="0.25" top="0.5" bottom="0.5" header="0.3" footer="0.3"/>
  <pageSetup paperSize="5"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C578-4220-400E-8694-9028EAD66E88}">
  <dimension ref="B1:J54"/>
  <sheetViews>
    <sheetView zoomScaleNormal="100" workbookViewId="0"/>
  </sheetViews>
  <sheetFormatPr defaultColWidth="8.73046875" defaultRowHeight="18.75"/>
  <cols>
    <col min="1" max="1" width="2.73046875" style="27" customWidth="1"/>
    <col min="2" max="2" width="54" style="28" customWidth="1"/>
    <col min="3" max="3" width="18.59765625" style="27" customWidth="1"/>
    <col min="4" max="4" width="5.73046875" style="27" customWidth="1"/>
    <col min="5" max="5" width="54" style="28" customWidth="1"/>
    <col min="6" max="6" width="18.59765625" style="27" customWidth="1"/>
    <col min="7" max="7" width="5.73046875" style="27" customWidth="1"/>
    <col min="8" max="8" width="54" style="28" customWidth="1"/>
    <col min="9" max="9" width="18.59765625" style="32" customWidth="1"/>
    <col min="10" max="16384" width="8.73046875" style="27"/>
  </cols>
  <sheetData>
    <row r="1" spans="2:10" ht="72" customHeight="1">
      <c r="B1" s="1" t="s">
        <v>0</v>
      </c>
    </row>
    <row r="2" spans="2:10" ht="37.15" customHeight="1">
      <c r="B2" s="2"/>
    </row>
    <row r="3" spans="2:10" s="29" customFormat="1" ht="39" customHeight="1">
      <c r="B3" s="34" t="s">
        <v>1</v>
      </c>
      <c r="C3" s="35" t="s">
        <v>2</v>
      </c>
      <c r="E3" s="34" t="s">
        <v>3</v>
      </c>
      <c r="F3" s="35" t="s">
        <v>2</v>
      </c>
      <c r="G3" s="33"/>
      <c r="H3" s="34" t="s">
        <v>4</v>
      </c>
      <c r="I3" s="35" t="s">
        <v>2</v>
      </c>
      <c r="J3" s="33"/>
    </row>
    <row r="4" spans="2:10" s="30" customFormat="1" ht="28.15" customHeight="1">
      <c r="B4" s="16" t="s">
        <v>5</v>
      </c>
      <c r="C4" s="39">
        <v>11376141</v>
      </c>
      <c r="E4" s="16" t="s">
        <v>6</v>
      </c>
      <c r="F4" s="39">
        <v>6198488</v>
      </c>
      <c r="H4" s="16" t="s">
        <v>7</v>
      </c>
      <c r="I4" s="39">
        <v>3012015</v>
      </c>
    </row>
    <row r="5" spans="2:10" s="30" customFormat="1" ht="28.15" customHeight="1">
      <c r="B5" s="16" t="s">
        <v>8</v>
      </c>
      <c r="C5" s="39">
        <v>5591200</v>
      </c>
      <c r="E5" s="16" t="s">
        <v>9</v>
      </c>
      <c r="F5" s="39">
        <v>4556134</v>
      </c>
      <c r="H5" s="16" t="s">
        <v>10</v>
      </c>
      <c r="I5" s="39">
        <v>1425422</v>
      </c>
    </row>
    <row r="6" spans="2:10" s="30" customFormat="1" ht="28.15" customHeight="1">
      <c r="B6" s="16" t="s">
        <v>11</v>
      </c>
      <c r="C6" s="39">
        <v>4556134</v>
      </c>
      <c r="E6" s="16" t="s">
        <v>12</v>
      </c>
      <c r="F6" s="39">
        <v>4482723</v>
      </c>
      <c r="H6" s="16" t="s">
        <v>13</v>
      </c>
      <c r="I6" s="39">
        <v>997556</v>
      </c>
    </row>
    <row r="7" spans="2:10" s="30" customFormat="1" ht="28.15" customHeight="1">
      <c r="B7" s="16" t="s">
        <v>14</v>
      </c>
      <c r="C7" s="39">
        <v>4492375</v>
      </c>
      <c r="E7" s="16" t="s">
        <v>15</v>
      </c>
      <c r="F7" s="39">
        <v>3299461</v>
      </c>
      <c r="H7" s="16" t="s">
        <v>16</v>
      </c>
      <c r="I7" s="39">
        <v>703649</v>
      </c>
    </row>
    <row r="8" spans="2:10" s="30" customFormat="1" ht="28.15" customHeight="1">
      <c r="B8" s="16" t="s">
        <v>17</v>
      </c>
      <c r="C8" s="39">
        <v>2181445</v>
      </c>
      <c r="E8" s="16" t="s">
        <v>18</v>
      </c>
      <c r="F8" s="39">
        <v>1633090</v>
      </c>
      <c r="H8" s="16" t="s">
        <v>19</v>
      </c>
      <c r="I8" s="39">
        <v>658801</v>
      </c>
    </row>
    <row r="9" spans="2:10" s="30" customFormat="1" ht="28.15" customHeight="1">
      <c r="B9" s="16" t="s">
        <v>20</v>
      </c>
      <c r="C9" s="39">
        <v>1123068</v>
      </c>
      <c r="E9" s="16" t="s">
        <v>21</v>
      </c>
      <c r="F9" s="39">
        <v>1264311</v>
      </c>
      <c r="H9" s="16" t="s">
        <v>22</v>
      </c>
      <c r="I9" s="39">
        <v>624206</v>
      </c>
    </row>
    <row r="10" spans="2:10" s="30" customFormat="1" ht="28.15" customHeight="1">
      <c r="B10" s="16" t="s">
        <v>23</v>
      </c>
      <c r="C10" s="39">
        <v>906814</v>
      </c>
      <c r="E10" s="16" t="s">
        <v>24</v>
      </c>
      <c r="F10" s="39">
        <v>1163154</v>
      </c>
      <c r="H10" s="16" t="s">
        <v>25</v>
      </c>
      <c r="I10" s="39">
        <v>597491</v>
      </c>
    </row>
    <row r="11" spans="2:10" s="30" customFormat="1" ht="28.15" customHeight="1">
      <c r="B11" s="16" t="s">
        <v>26</v>
      </c>
      <c r="C11" s="39">
        <v>877905</v>
      </c>
      <c r="E11" s="16" t="s">
        <v>27</v>
      </c>
      <c r="F11" s="39">
        <v>1123068</v>
      </c>
      <c r="H11" s="16" t="s">
        <v>28</v>
      </c>
      <c r="I11" s="39">
        <v>518071</v>
      </c>
    </row>
    <row r="12" spans="2:10" s="30" customFormat="1" ht="28.15" customHeight="1">
      <c r="B12" s="16" t="s">
        <v>29</v>
      </c>
      <c r="C12" s="39">
        <v>625749</v>
      </c>
      <c r="E12" s="16" t="s">
        <v>30</v>
      </c>
      <c r="F12" s="39">
        <v>1027314</v>
      </c>
      <c r="H12" s="16" t="s">
        <v>31</v>
      </c>
      <c r="I12" s="39">
        <v>456153</v>
      </c>
    </row>
    <row r="13" spans="2:10" s="30" customFormat="1" ht="28.15" customHeight="1">
      <c r="B13" s="16" t="s">
        <v>32</v>
      </c>
      <c r="C13" s="39">
        <v>555695</v>
      </c>
      <c r="E13" s="16" t="s">
        <v>33</v>
      </c>
      <c r="F13" s="39">
        <v>849067</v>
      </c>
      <c r="H13" s="16" t="s">
        <v>34</v>
      </c>
      <c r="I13" s="39">
        <v>440568</v>
      </c>
    </row>
    <row r="14" spans="2:10" s="30" customFormat="1" ht="28.15" customHeight="1">
      <c r="B14" s="16" t="s">
        <v>35</v>
      </c>
      <c r="C14" s="39">
        <v>527289</v>
      </c>
      <c r="E14" s="16" t="s">
        <v>36</v>
      </c>
      <c r="F14" s="39">
        <v>642326</v>
      </c>
      <c r="H14" s="16" t="s">
        <v>37</v>
      </c>
      <c r="I14" s="39">
        <v>320293</v>
      </c>
    </row>
    <row r="15" spans="2:10" s="30" customFormat="1" ht="28.15" customHeight="1">
      <c r="B15" s="16" t="s">
        <v>38</v>
      </c>
      <c r="C15" s="39">
        <v>505610</v>
      </c>
      <c r="E15" s="16" t="s">
        <v>29</v>
      </c>
      <c r="F15" s="39">
        <v>625747</v>
      </c>
      <c r="H15" s="16" t="s">
        <v>39</v>
      </c>
      <c r="I15" s="39">
        <v>297293</v>
      </c>
    </row>
    <row r="16" spans="2:10" s="30" customFormat="1" ht="28.15" customHeight="1">
      <c r="B16" s="16" t="s">
        <v>40</v>
      </c>
      <c r="C16" s="39">
        <v>156248</v>
      </c>
      <c r="E16" s="16" t="s">
        <v>41</v>
      </c>
      <c r="F16" s="39">
        <v>546498</v>
      </c>
      <c r="H16" s="16" t="s">
        <v>42</v>
      </c>
      <c r="I16" s="39">
        <v>264047</v>
      </c>
    </row>
    <row r="17" spans="2:9" s="30" customFormat="1" ht="28.15" customHeight="1">
      <c r="B17" s="16" t="s">
        <v>43</v>
      </c>
      <c r="C17" s="39">
        <v>114238</v>
      </c>
      <c r="E17" s="16" t="s">
        <v>44</v>
      </c>
      <c r="F17" s="39">
        <v>406586</v>
      </c>
      <c r="H17" s="16" t="s">
        <v>45</v>
      </c>
      <c r="I17" s="39">
        <v>258015</v>
      </c>
    </row>
    <row r="18" spans="2:9" s="30" customFormat="1" ht="28.15" customHeight="1">
      <c r="B18" s="16" t="s">
        <v>17</v>
      </c>
      <c r="C18" s="39">
        <v>96618</v>
      </c>
      <c r="E18" s="16" t="s">
        <v>46</v>
      </c>
      <c r="F18" s="39">
        <v>326414</v>
      </c>
      <c r="H18" s="16" t="s">
        <v>47</v>
      </c>
      <c r="I18" s="39">
        <v>251763</v>
      </c>
    </row>
    <row r="19" spans="2:9" s="30" customFormat="1" ht="28.15" customHeight="1">
      <c r="B19" s="16" t="s">
        <v>48</v>
      </c>
      <c r="C19" s="39">
        <v>75945</v>
      </c>
      <c r="E19" s="16" t="s">
        <v>49</v>
      </c>
      <c r="F19" s="39">
        <v>297632</v>
      </c>
      <c r="H19" s="16" t="s">
        <v>50</v>
      </c>
      <c r="I19" s="39">
        <v>236844</v>
      </c>
    </row>
    <row r="20" spans="2:9" s="30" customFormat="1" ht="28.15" customHeight="1">
      <c r="B20" s="16" t="s">
        <v>51</v>
      </c>
      <c r="C20" s="39">
        <v>68335</v>
      </c>
      <c r="E20" s="16" t="s">
        <v>52</v>
      </c>
      <c r="F20" s="39">
        <v>270755</v>
      </c>
      <c r="H20" s="16" t="s">
        <v>53</v>
      </c>
      <c r="I20" s="39">
        <v>232716</v>
      </c>
    </row>
    <row r="21" spans="2:9" s="30" customFormat="1" ht="28.15" customHeight="1">
      <c r="B21" s="16" t="s">
        <v>54</v>
      </c>
      <c r="C21" s="39">
        <v>60270</v>
      </c>
      <c r="E21" s="16" t="s">
        <v>55</v>
      </c>
      <c r="F21" s="39">
        <v>231735</v>
      </c>
      <c r="H21" s="16" t="s">
        <v>56</v>
      </c>
      <c r="I21" s="39">
        <v>204498</v>
      </c>
    </row>
    <row r="22" spans="2:9" s="30" customFormat="1" ht="28.15" customHeight="1">
      <c r="B22" s="16" t="s">
        <v>57</v>
      </c>
      <c r="C22" s="39">
        <v>48656</v>
      </c>
      <c r="E22" s="16" t="s">
        <v>58</v>
      </c>
      <c r="F22" s="39">
        <v>215543</v>
      </c>
      <c r="H22" s="16" t="s">
        <v>59</v>
      </c>
      <c r="I22" s="39">
        <v>204246</v>
      </c>
    </row>
    <row r="23" spans="2:9" s="30" customFormat="1" ht="28.15" customHeight="1">
      <c r="B23" s="16" t="s">
        <v>60</v>
      </c>
      <c r="C23" s="39">
        <v>46324</v>
      </c>
      <c r="E23" s="16" t="s">
        <v>61</v>
      </c>
      <c r="F23" s="39">
        <v>213944</v>
      </c>
      <c r="H23" s="16" t="s">
        <v>62</v>
      </c>
      <c r="I23" s="39">
        <v>197339</v>
      </c>
    </row>
    <row r="24" spans="2:9" s="30" customFormat="1" ht="28.15" customHeight="1">
      <c r="B24" s="16" t="s">
        <v>63</v>
      </c>
      <c r="C24" s="39">
        <v>46183</v>
      </c>
      <c r="E24" s="16" t="s">
        <v>64</v>
      </c>
      <c r="F24" s="39">
        <v>199113</v>
      </c>
      <c r="H24" s="16" t="s">
        <v>65</v>
      </c>
      <c r="I24" s="39">
        <v>162106</v>
      </c>
    </row>
    <row r="25" spans="2:9" s="30" customFormat="1" ht="28.15" customHeight="1">
      <c r="B25" s="16" t="s">
        <v>66</v>
      </c>
      <c r="C25" s="39">
        <v>41234</v>
      </c>
      <c r="E25" s="16" t="s">
        <v>67</v>
      </c>
      <c r="F25" s="39">
        <v>196316</v>
      </c>
      <c r="H25" s="16" t="s">
        <v>68</v>
      </c>
      <c r="I25" s="39">
        <v>157592</v>
      </c>
    </row>
    <row r="26" spans="2:9" s="30" customFormat="1" ht="28.15" customHeight="1">
      <c r="B26" s="16" t="s">
        <v>69</v>
      </c>
      <c r="C26" s="39">
        <v>39416</v>
      </c>
      <c r="E26" s="16" t="s">
        <v>70</v>
      </c>
      <c r="F26" s="39">
        <v>192861</v>
      </c>
      <c r="H26" s="16" t="s">
        <v>71</v>
      </c>
      <c r="I26" s="39">
        <v>155849</v>
      </c>
    </row>
    <row r="27" spans="2:9" s="30" customFormat="1" ht="28.15" customHeight="1">
      <c r="B27" s="16" t="s">
        <v>70</v>
      </c>
      <c r="C27" s="39">
        <v>38222</v>
      </c>
      <c r="E27" s="16" t="s">
        <v>72</v>
      </c>
      <c r="F27" s="39">
        <v>189727</v>
      </c>
      <c r="H27" s="16" t="s">
        <v>73</v>
      </c>
      <c r="I27" s="39">
        <v>151683</v>
      </c>
    </row>
    <row r="28" spans="2:9" s="30" customFormat="1" ht="28.15" customHeight="1">
      <c r="B28" s="16" t="s">
        <v>74</v>
      </c>
      <c r="C28" s="39">
        <v>23822</v>
      </c>
      <c r="E28" s="16" t="s">
        <v>75</v>
      </c>
      <c r="F28" s="39">
        <v>184648</v>
      </c>
      <c r="H28" s="16" t="s">
        <v>76</v>
      </c>
      <c r="I28" s="39">
        <v>142926</v>
      </c>
    </row>
    <row r="29" spans="2:9" s="30" customFormat="1" ht="28.15" customHeight="1">
      <c r="B29" s="16" t="s">
        <v>77</v>
      </c>
      <c r="C29" s="39">
        <v>19002</v>
      </c>
      <c r="E29" s="16" t="s">
        <v>78</v>
      </c>
      <c r="F29" s="39">
        <v>180764</v>
      </c>
      <c r="H29" s="16" t="s">
        <v>79</v>
      </c>
      <c r="I29" s="39">
        <v>142576</v>
      </c>
    </row>
    <row r="30" spans="2:9" s="30" customFormat="1" ht="28.15" customHeight="1">
      <c r="B30" s="16" t="s">
        <v>80</v>
      </c>
      <c r="C30" s="39">
        <v>15525</v>
      </c>
      <c r="E30" s="16" t="s">
        <v>81</v>
      </c>
      <c r="F30" s="39">
        <v>167798</v>
      </c>
      <c r="H30" s="16" t="s">
        <v>82</v>
      </c>
      <c r="I30" s="39">
        <v>141230</v>
      </c>
    </row>
    <row r="31" spans="2:9" s="30" customFormat="1" ht="28.15" customHeight="1">
      <c r="B31" s="16" t="s">
        <v>83</v>
      </c>
      <c r="C31" s="39">
        <v>15109</v>
      </c>
      <c r="E31" s="16" t="s">
        <v>84</v>
      </c>
      <c r="F31" s="39">
        <v>134569</v>
      </c>
      <c r="H31" s="16" t="s">
        <v>85</v>
      </c>
      <c r="I31" s="39">
        <v>136593</v>
      </c>
    </row>
    <row r="32" spans="2:9" s="30" customFormat="1" ht="28.15" customHeight="1">
      <c r="B32" s="16" t="s">
        <v>86</v>
      </c>
      <c r="C32" s="39">
        <v>14079</v>
      </c>
      <c r="E32" s="16" t="s">
        <v>87</v>
      </c>
      <c r="F32" s="39">
        <v>118886</v>
      </c>
      <c r="H32" s="16" t="s">
        <v>88</v>
      </c>
      <c r="I32" s="39">
        <v>135131</v>
      </c>
    </row>
    <row r="33" spans="2:9" s="30" customFormat="1" ht="28.15" customHeight="1">
      <c r="B33" s="16" t="s">
        <v>89</v>
      </c>
      <c r="C33" s="39">
        <v>11650</v>
      </c>
      <c r="E33" s="16" t="s">
        <v>90</v>
      </c>
      <c r="F33" s="39">
        <v>109311</v>
      </c>
      <c r="H33" s="16" t="s">
        <v>91</v>
      </c>
      <c r="I33" s="39">
        <v>130577</v>
      </c>
    </row>
    <row r="34" spans="2:9" s="30" customFormat="1" ht="28.15" customHeight="1">
      <c r="B34" s="16" t="s">
        <v>92</v>
      </c>
      <c r="C34" s="39">
        <v>9805</v>
      </c>
      <c r="E34" s="16" t="s">
        <v>93</v>
      </c>
      <c r="F34" s="39">
        <v>91782</v>
      </c>
      <c r="H34" s="16" t="s">
        <v>94</v>
      </c>
      <c r="I34" s="39">
        <v>127194</v>
      </c>
    </row>
    <row r="35" spans="2:9" s="30" customFormat="1" ht="28.15" customHeight="1">
      <c r="B35" s="16" t="s">
        <v>95</v>
      </c>
      <c r="C35" s="39">
        <v>8168</v>
      </c>
      <c r="E35" s="16" t="s">
        <v>96</v>
      </c>
      <c r="F35" s="39">
        <v>89074</v>
      </c>
      <c r="H35" s="16" t="s">
        <v>97</v>
      </c>
      <c r="I35" s="39">
        <v>123938</v>
      </c>
    </row>
    <row r="36" spans="2:9" s="30" customFormat="1" ht="28.15" customHeight="1">
      <c r="B36" s="16" t="s">
        <v>98</v>
      </c>
      <c r="C36" s="39">
        <v>7296</v>
      </c>
      <c r="E36" s="16" t="s">
        <v>99</v>
      </c>
      <c r="F36" s="39">
        <v>86435</v>
      </c>
      <c r="H36" s="16" t="s">
        <v>100</v>
      </c>
      <c r="I36" s="39">
        <v>122567</v>
      </c>
    </row>
    <row r="37" spans="2:9" s="30" customFormat="1" ht="28.15" customHeight="1">
      <c r="B37" s="16" t="s">
        <v>101</v>
      </c>
      <c r="C37" s="39">
        <v>6487</v>
      </c>
      <c r="E37" s="16" t="s">
        <v>102</v>
      </c>
      <c r="F37" s="39">
        <v>84124</v>
      </c>
      <c r="H37" s="16" t="s">
        <v>103</v>
      </c>
      <c r="I37" s="39">
        <v>118253</v>
      </c>
    </row>
    <row r="38" spans="2:9" s="30" customFormat="1" ht="28.15" customHeight="1">
      <c r="B38" s="16" t="s">
        <v>104</v>
      </c>
      <c r="C38" s="39">
        <v>6291</v>
      </c>
      <c r="E38" s="16" t="s">
        <v>105</v>
      </c>
      <c r="F38" s="39">
        <v>82916</v>
      </c>
      <c r="H38" s="16" t="s">
        <v>106</v>
      </c>
      <c r="I38" s="39">
        <v>115119</v>
      </c>
    </row>
    <row r="39" spans="2:9" s="30" customFormat="1" ht="28.15" customHeight="1">
      <c r="B39" s="16" t="s">
        <v>107</v>
      </c>
      <c r="C39" s="39">
        <v>6119</v>
      </c>
      <c r="E39" s="16" t="s">
        <v>108</v>
      </c>
      <c r="F39" s="39">
        <v>78163</v>
      </c>
      <c r="H39" s="16" t="s">
        <v>109</v>
      </c>
      <c r="I39" s="39">
        <v>113310</v>
      </c>
    </row>
    <row r="40" spans="2:9" s="30" customFormat="1" ht="28.15" customHeight="1">
      <c r="B40" s="16" t="s">
        <v>110</v>
      </c>
      <c r="C40" s="39">
        <v>5355</v>
      </c>
      <c r="E40" s="16" t="s">
        <v>111</v>
      </c>
      <c r="F40" s="39">
        <v>76970</v>
      </c>
      <c r="H40" s="16" t="s">
        <v>112</v>
      </c>
      <c r="I40" s="39">
        <v>112375</v>
      </c>
    </row>
    <row r="41" spans="2:9" s="30" customFormat="1" ht="28.15" customHeight="1">
      <c r="B41" s="16" t="s">
        <v>113</v>
      </c>
      <c r="C41" s="39">
        <v>5174</v>
      </c>
      <c r="E41" s="16" t="s">
        <v>114</v>
      </c>
      <c r="F41" s="39">
        <v>75945</v>
      </c>
      <c r="H41" s="16" t="s">
        <v>115</v>
      </c>
      <c r="I41" s="39">
        <v>111245</v>
      </c>
    </row>
    <row r="42" spans="2:9" s="30" customFormat="1" ht="28.15" customHeight="1">
      <c r="B42" s="16" t="s">
        <v>116</v>
      </c>
      <c r="C42" s="39">
        <v>3985</v>
      </c>
      <c r="E42" s="16" t="s">
        <v>117</v>
      </c>
      <c r="F42" s="39">
        <v>74355</v>
      </c>
      <c r="H42" s="16" t="s">
        <v>118</v>
      </c>
      <c r="I42" s="39">
        <v>109220</v>
      </c>
    </row>
    <row r="43" spans="2:9" s="30" customFormat="1" ht="28.15" customHeight="1">
      <c r="B43" s="16" t="s">
        <v>119</v>
      </c>
      <c r="C43" s="39">
        <v>3848</v>
      </c>
      <c r="E43" s="16" t="s">
        <v>120</v>
      </c>
      <c r="F43" s="39">
        <v>64750</v>
      </c>
      <c r="H43" s="16" t="s">
        <v>121</v>
      </c>
      <c r="I43" s="39">
        <v>103622</v>
      </c>
    </row>
    <row r="44" spans="2:9" s="30" customFormat="1" ht="28.15" customHeight="1">
      <c r="B44" s="16" t="s">
        <v>122</v>
      </c>
      <c r="C44" s="39">
        <v>3697</v>
      </c>
      <c r="E44" s="16" t="s">
        <v>123</v>
      </c>
      <c r="F44" s="39">
        <v>64349</v>
      </c>
      <c r="H44" s="16" t="s">
        <v>124</v>
      </c>
      <c r="I44" s="39">
        <v>99006</v>
      </c>
    </row>
    <row r="45" spans="2:9" s="30" customFormat="1" ht="28.15" customHeight="1">
      <c r="B45" s="16" t="s">
        <v>125</v>
      </c>
      <c r="C45" s="39">
        <v>3118</v>
      </c>
      <c r="E45" s="16" t="s">
        <v>126</v>
      </c>
      <c r="F45" s="39">
        <v>63055</v>
      </c>
      <c r="H45" s="16" t="s">
        <v>127</v>
      </c>
      <c r="I45" s="39">
        <v>97091</v>
      </c>
    </row>
    <row r="46" spans="2:9" s="30" customFormat="1" ht="28.15" customHeight="1">
      <c r="B46" s="16" t="s">
        <v>128</v>
      </c>
      <c r="C46" s="39">
        <v>2588</v>
      </c>
      <c r="E46" s="16" t="s">
        <v>129</v>
      </c>
      <c r="F46" s="39">
        <v>60270</v>
      </c>
      <c r="H46" s="16" t="s">
        <v>130</v>
      </c>
      <c r="I46" s="39">
        <v>96174</v>
      </c>
    </row>
    <row r="47" spans="2:9" s="30" customFormat="1" ht="28.15" customHeight="1">
      <c r="B47" s="16" t="s">
        <v>131</v>
      </c>
      <c r="C47" s="39">
        <v>2473</v>
      </c>
      <c r="E47" s="16" t="s">
        <v>132</v>
      </c>
      <c r="F47" s="39">
        <v>59546</v>
      </c>
      <c r="H47" s="16" t="s">
        <v>133</v>
      </c>
      <c r="I47" s="39">
        <v>95264</v>
      </c>
    </row>
    <row r="48" spans="2:9" s="30" customFormat="1" ht="28.15" customHeight="1">
      <c r="B48" s="16" t="s">
        <v>134</v>
      </c>
      <c r="C48" s="39">
        <v>2306</v>
      </c>
      <c r="E48" s="16" t="s">
        <v>135</v>
      </c>
      <c r="F48" s="39">
        <v>59230</v>
      </c>
      <c r="H48" s="16" t="s">
        <v>136</v>
      </c>
      <c r="I48" s="39">
        <v>94283</v>
      </c>
    </row>
    <row r="49" spans="2:9" s="30" customFormat="1" ht="28.15" customHeight="1">
      <c r="B49" s="16" t="s">
        <v>137</v>
      </c>
      <c r="C49" s="39">
        <v>2243</v>
      </c>
      <c r="E49" s="16" t="s">
        <v>138</v>
      </c>
      <c r="F49" s="39">
        <v>56741</v>
      </c>
      <c r="H49" s="16" t="s">
        <v>139</v>
      </c>
      <c r="I49" s="39">
        <v>92089</v>
      </c>
    </row>
    <row r="50" spans="2:9" s="30" customFormat="1" ht="28.15" customHeight="1">
      <c r="B50" s="16" t="s">
        <v>140</v>
      </c>
      <c r="C50" s="39">
        <v>1986</v>
      </c>
      <c r="E50" s="16" t="s">
        <v>141</v>
      </c>
      <c r="F50" s="39">
        <v>55958</v>
      </c>
      <c r="H50" s="16" t="s">
        <v>142</v>
      </c>
      <c r="I50" s="39">
        <v>91803</v>
      </c>
    </row>
    <row r="51" spans="2:9" s="30" customFormat="1" ht="28.15" customHeight="1">
      <c r="B51" s="16" t="s">
        <v>143</v>
      </c>
      <c r="C51" s="39">
        <v>1924</v>
      </c>
      <c r="E51" s="16" t="s">
        <v>144</v>
      </c>
      <c r="F51" s="39">
        <v>53994</v>
      </c>
      <c r="H51" s="16" t="s">
        <v>145</v>
      </c>
      <c r="I51" s="39">
        <v>91376</v>
      </c>
    </row>
    <row r="52" spans="2:9" s="30" customFormat="1" ht="28.15" customHeight="1">
      <c r="B52" s="16" t="s">
        <v>146</v>
      </c>
      <c r="C52" s="39">
        <v>1691</v>
      </c>
      <c r="E52" s="16" t="s">
        <v>147</v>
      </c>
      <c r="F52" s="39">
        <v>48472</v>
      </c>
      <c r="H52" s="16" t="s">
        <v>148</v>
      </c>
      <c r="I52" s="39">
        <v>88471</v>
      </c>
    </row>
    <row r="53" spans="2:9" s="30" customFormat="1" ht="28.15" customHeight="1">
      <c r="B53" s="16" t="s">
        <v>67</v>
      </c>
      <c r="C53" s="39">
        <v>1650</v>
      </c>
      <c r="E53" s="16" t="s">
        <v>149</v>
      </c>
      <c r="F53" s="39">
        <v>46836</v>
      </c>
      <c r="H53" s="16" t="s">
        <v>150</v>
      </c>
      <c r="I53" s="39">
        <v>88214</v>
      </c>
    </row>
    <row r="54" spans="2:9">
      <c r="F54" s="3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DF8C85ACD2FA4EBB59A9CB1EF491A8" ma:contentTypeVersion="4" ma:contentTypeDescription="Create a new document." ma:contentTypeScope="" ma:versionID="2d1267b4ee615c1c662c9237ae6a4b35">
  <xsd:schema xmlns:xsd="http://www.w3.org/2001/XMLSchema" xmlns:xs="http://www.w3.org/2001/XMLSchema" xmlns:p="http://schemas.microsoft.com/office/2006/metadata/properties" xmlns:ns2="2f43dad0-41ba-408e-aed1-a668e6bec06b" targetNamespace="http://schemas.microsoft.com/office/2006/metadata/properties" ma:root="true" ma:fieldsID="34d39814375e44bbc479b6859cd86166" ns2:_="">
    <xsd:import namespace="2f43dad0-41ba-408e-aed1-a668e6bec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3dad0-41ba-408e-aed1-a668e6bec0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2f43dad0-41ba-408e-aed1-a668e6bec06b" xsi:nil="true"/>
  </documentManagement>
</p:properties>
</file>

<file path=customXml/itemProps1.xml><?xml version="1.0" encoding="utf-8"?>
<ds:datastoreItem xmlns:ds="http://schemas.openxmlformats.org/officeDocument/2006/customXml" ds:itemID="{04392A66-F510-4AB0-B191-5E25920DA360}">
  <ds:schemaRefs>
    <ds:schemaRef ds:uri="http://schemas.microsoft.com/sharepoint/v3/contenttype/forms"/>
  </ds:schemaRefs>
</ds:datastoreItem>
</file>

<file path=customXml/itemProps2.xml><?xml version="1.0" encoding="utf-8"?>
<ds:datastoreItem xmlns:ds="http://schemas.openxmlformats.org/officeDocument/2006/customXml" ds:itemID="{0BA0A71B-047A-4A30-B050-EC4323D056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43dad0-41ba-408e-aed1-a668e6bec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640A12-F1B6-4F29-B186-A5F2BF9EB358}">
  <ds:schemaRefs>
    <ds:schemaRef ds:uri="http://schemas.microsoft.com/office/2006/metadata/properties"/>
    <ds:schemaRef ds:uri="http://schemas.microsoft.com/office/infopath/2007/PartnerControls"/>
    <ds:schemaRef ds:uri="2f43dad0-41ba-408e-aed1-a668e6bec06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 Removal Requests</vt:lpstr>
      <vt:lpstr>Copyright Top 50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Kristen Schiebel (Artech Consulting LLC)</cp:lastModifiedBy>
  <cp:revision/>
  <dcterms:created xsi:type="dcterms:W3CDTF">2018-03-22T20:26:38Z</dcterms:created>
  <dcterms:modified xsi:type="dcterms:W3CDTF">2019-10-21T17:34:51Z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dgates@microsoft.com</vt:lpwstr>
  </property>
  <property fmtid="{D5CDD505-2E9C-101B-9397-08002B2CF9AE}" pid="5" name="MSIP_Label_f42aa342-8706-4288-bd11-ebb85995028c_SetDate">
    <vt:lpwstr>2018-03-22T20:28:14.8143922Z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0x01010042DF8C85ACD2FA4EBB59A9CB1EF491A8</vt:lpwstr>
  </property>
  <property fmtid="{D5CDD505-2E9C-101B-9397-08002B2CF9AE}" pid="11" name="_dlc_DocIdItemGuid">
    <vt:lpwstr>7124bda0-8c3f-4846-9c71-e3af94ac58a6</vt:lpwstr>
  </property>
</Properties>
</file>