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01"/>
  <workbookPr defaultThemeVersion="166925"/>
  <mc:AlternateContent xmlns:mc="http://schemas.openxmlformats.org/markup-compatibility/2006">
    <mc:Choice Requires="x15">
      <x15ac:absPath xmlns:x15ac="http://schemas.microsoft.com/office/spreadsheetml/2010/11/ac" url="https://microsoft.sharepoint.com/teams/DigitalTrustReports/Shared Documents/General/Next DTR - October 2020/"/>
    </mc:Choice>
  </mc:AlternateContent>
  <xr:revisionPtr revIDLastSave="86" documentId="13_ncr:1_{22CF0EC6-BD7D-4EC6-A619-9AE3B95D9244}" xr6:coauthVersionLast="45" xr6:coauthVersionMax="45" xr10:uidLastSave="{D5AF44D2-7826-4A0F-879C-FE7E8B403F65}"/>
  <bookViews>
    <workbookView xWindow="-120" yWindow="-16320" windowWidth="38640" windowHeight="15840" xr2:uid="{D6888162-B249-4450-B957-27E1B21196CB}"/>
  </bookViews>
  <sheets>
    <sheet name="Content Removal Requests" sheetId="3" r:id="rId1"/>
    <sheet name="Copyright Top 50" sheetId="2" r:id="rId2"/>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3" l="1"/>
  <c r="E6" i="3"/>
  <c r="F56" i="3" l="1"/>
  <c r="E56" i="3"/>
  <c r="G56" i="3" s="1"/>
  <c r="D56" i="3"/>
  <c r="C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E68" i="3" l="1"/>
  <c r="E13" i="3"/>
  <c r="E12" i="3"/>
  <c r="E8" i="3"/>
  <c r="E9" i="3"/>
  <c r="E10" i="3"/>
  <c r="E11" i="3"/>
  <c r="E5" i="3"/>
</calcChain>
</file>

<file path=xl/sharedStrings.xml><?xml version="1.0" encoding="utf-8"?>
<sst xmlns="http://schemas.openxmlformats.org/spreadsheetml/2006/main" count="242" uniqueCount="215">
  <si>
    <t>Content Removal Requests Report</t>
  </si>
  <si>
    <t>January - June 2020</t>
  </si>
  <si>
    <t xml:space="preserve">Government Requests for Content Removal </t>
  </si>
  <si>
    <t xml:space="preserve"> </t>
  </si>
  <si>
    <t>Requests</t>
  </si>
  <si>
    <t>Action Taken</t>
  </si>
  <si>
    <t>Percentage - Action Taken</t>
  </si>
  <si>
    <t>China</t>
  </si>
  <si>
    <t>France</t>
  </si>
  <si>
    <t>Germany</t>
  </si>
  <si>
    <t>Italy</t>
  </si>
  <si>
    <t>Netherlands</t>
  </si>
  <si>
    <t>Russia</t>
  </si>
  <si>
    <t>United Kingdom</t>
  </si>
  <si>
    <t xml:space="preserve">TOTAL </t>
  </si>
  <si>
    <t>Requests that May Result in Account Closure</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</si>
  <si>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</si>
  <si>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t>Copyright Removal Requests</t>
  </si>
  <si>
    <t xml:space="preserve">Requests </t>
  </si>
  <si>
    <t xml:space="preserve">URLs Requested </t>
  </si>
  <si>
    <t>URLs Accepted</t>
  </si>
  <si>
    <t>URLs Rejected</t>
  </si>
  <si>
    <t xml:space="preserve">Percentage of URLs Accepted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</si>
  <si>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</si>
  <si>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r>
      <t>"Right to be Forgotten" Requests</t>
    </r>
    <r>
      <rPr>
        <b/>
        <sz val="11"/>
        <color theme="0"/>
        <rFont val="Segoe Light"/>
      </rPr>
      <t/>
    </r>
  </si>
  <si>
    <t>Requests Received and Processed</t>
  </si>
  <si>
    <t>URLs Requested</t>
  </si>
  <si>
    <t>Percentage of URLs Accepted</t>
  </si>
  <si>
    <t>Austria</t>
  </si>
  <si>
    <t>Belgium</t>
  </si>
  <si>
    <t>Bulgaria</t>
  </si>
  <si>
    <t>Croatia</t>
  </si>
  <si>
    <t>Cyprus</t>
  </si>
  <si>
    <t>Czech Republic</t>
  </si>
  <si>
    <t>Denmark</t>
  </si>
  <si>
    <t>Estonia</t>
  </si>
  <si>
    <t>Finland</t>
  </si>
  <si>
    <t>Greece</t>
  </si>
  <si>
    <t>Hungary</t>
  </si>
  <si>
    <t>Ireland</t>
  </si>
  <si>
    <t>Latvia</t>
  </si>
  <si>
    <t>Liechtenstein</t>
  </si>
  <si>
    <t>Lithuania</t>
  </si>
  <si>
    <t>Luxembourg</t>
  </si>
  <si>
    <t>Malta</t>
  </si>
  <si>
    <t>Norway</t>
  </si>
  <si>
    <t>Poland</t>
  </si>
  <si>
    <t>Portugal</t>
  </si>
  <si>
    <t>Romania</t>
  </si>
  <si>
    <t>Slovakia</t>
  </si>
  <si>
    <t>Slovenia</t>
  </si>
  <si>
    <t>Spain</t>
  </si>
  <si>
    <t>Sweden</t>
  </si>
  <si>
    <t>Switzerland</t>
  </si>
  <si>
    <t>TOTAL</t>
  </si>
  <si>
    <r>
      <rPr>
        <b/>
        <sz val="11"/>
        <color theme="1" tint="0.34998626667073579"/>
        <rFont val="Segoe UI"/>
        <family val="2"/>
      </rPr>
      <t>Note</t>
    </r>
    <r>
      <rPr>
        <sz val="11"/>
        <color theme="1" tint="0.34998626667073579"/>
        <rFont val="Segoe UI"/>
        <family val="2"/>
      </rPr>
      <t>: This table shows the number of URLs that were accepted and rejected for European and Russian requests received between January 1, 2020 and June 30, 2020 that were processed as of February 15, 2020. The number of URLs accepted and rejected may not reflect requests still pending review as of February 15, 2020. For example, processing delays may result if more information is needed to complete the review on a request.</t>
    </r>
  </si>
  <si>
    <t>May 2014 - June 2020</t>
  </si>
  <si>
    <r>
      <t xml:space="preserve">Cumulative "Right to be Forgotten" Requests  </t>
    </r>
    <r>
      <rPr>
        <sz val="13"/>
        <color rgb="FFFF0000"/>
        <rFont val="Segoe UI Semibold"/>
        <family val="2"/>
      </rPr>
      <t xml:space="preserve"> </t>
    </r>
  </si>
  <si>
    <r>
      <rPr>
        <sz val="11"/>
        <color theme="1" tint="0.34998626667073579"/>
        <rFont val="Segoe UI Bold"/>
      </rPr>
      <t>Note:</t>
    </r>
    <r>
      <rPr>
        <sz val="11"/>
        <color theme="1" tint="0.34998626667073579"/>
        <rFont val="Segoe UI"/>
        <family val="2"/>
      </rPr>
      <t xml:space="preserve"> This table shows the number of URLs that were accepted and rejected for European and Russian requests received between May 2014 and June 30, 2020 that were processed as of February 15, 2020. The number of URLs accepted and rejected may not reflect requests still pending review as of February 15, 2020. For example, processing delays may result if more information is needed to complete the review on a request.
</t>
    </r>
  </si>
  <si>
    <t xml:space="preserve">Non-Consensual Pornography ("Revenge Porn") Removal Requests </t>
  </si>
  <si>
    <t>Requests Reported</t>
  </si>
  <si>
    <t>Requests Accepted</t>
  </si>
  <si>
    <t>Percentage of Requests Accepted</t>
  </si>
  <si>
    <r>
      <rPr>
        <sz val="11"/>
        <color theme="1" tint="0.34998626667073579"/>
        <rFont val="Segoe UI Semibold"/>
        <family val="2"/>
      </rPr>
      <t>Note:</t>
    </r>
    <r>
      <rPr>
        <sz val="11"/>
        <color theme="1" tint="0.34998626667073579"/>
        <rFont val="Segoe UI"/>
        <family val="2"/>
      </rPr>
      <t xml:space="preserve"> Numbers are aggregated across Bing, OneDrive, and Xbox Live for which a content removal request was received during this reporting period. </t>
    </r>
  </si>
  <si>
    <t>Copyright Top 50</t>
  </si>
  <si>
    <t>Reporting Organization</t>
  </si>
  <si>
    <t>URL Count</t>
  </si>
  <si>
    <t>Copyright Owner</t>
  </si>
  <si>
    <t>Domain</t>
  </si>
  <si>
    <t>BPI (BRITISH RECORDED MUSIC INDUSTRY) LIMITED</t>
  </si>
  <si>
    <t>British Recorded Music Industry (BPI) Ltd</t>
  </si>
  <si>
    <t>tvoxy.net</t>
  </si>
  <si>
    <t>Remove Your Media (RYM)</t>
  </si>
  <si>
    <t>VIZ Media LLC</t>
  </si>
  <si>
    <t>hydro.click</t>
  </si>
  <si>
    <t>Marketly</t>
  </si>
  <si>
    <t>comeso</t>
  </si>
  <si>
    <t>mangapark.net</t>
  </si>
  <si>
    <t>Disney Enterprises, Inc.</t>
  </si>
  <si>
    <t>mp3cc.cc</t>
  </si>
  <si>
    <t>DMCA Force</t>
  </si>
  <si>
    <t>Camgirl Antipiracy</t>
  </si>
  <si>
    <t>mangahere.cc</t>
  </si>
  <si>
    <t>MarkScan</t>
  </si>
  <si>
    <t>MX International Inc</t>
  </si>
  <si>
    <t>fanfox.net</t>
  </si>
  <si>
    <t>Aiplex Software Private Limited</t>
  </si>
  <si>
    <t>Affect3D</t>
  </si>
  <si>
    <t>hydro.fm</t>
  </si>
  <si>
    <t>Entura International LTD</t>
  </si>
  <si>
    <t>Dreamroom Productions, Inc.</t>
  </si>
  <si>
    <t>tatuumamusic.ru</t>
  </si>
  <si>
    <t>Attributor</t>
  </si>
  <si>
    <t>FUNimation Entertainment</t>
  </si>
  <si>
    <t>freepornoonline.net</t>
  </si>
  <si>
    <t>MarkMonitor</t>
  </si>
  <si>
    <t>Sony Pictures Television Inc.</t>
  </si>
  <si>
    <t>hydr0.info</t>
  </si>
  <si>
    <t>Mermaid Studios</t>
  </si>
  <si>
    <t>Novi Digital Entertainment Pvt. Ltd.</t>
  </si>
  <si>
    <t>camshowhub.to</t>
  </si>
  <si>
    <t>Content Overseas Distribution Association (CODA)</t>
  </si>
  <si>
    <t>Warner Bros. Entertainment</t>
  </si>
  <si>
    <t>limetorrents.info</t>
  </si>
  <si>
    <t>IP-Echelon</t>
  </si>
  <si>
    <t>Paper Street Media, LLC</t>
  </si>
  <si>
    <t>demolat.info</t>
  </si>
  <si>
    <t>MG Premium Ltd</t>
  </si>
  <si>
    <t>Japan Creative Contents Alliance LLC</t>
  </si>
  <si>
    <t>mp3-leo.ru</t>
  </si>
  <si>
    <t>Federation Against Copyright Theft</t>
  </si>
  <si>
    <t>Zee Entertainment Enterprises Ltd..</t>
  </si>
  <si>
    <t>sukebei.nyaa.net</t>
  </si>
  <si>
    <t>Irdeto</t>
  </si>
  <si>
    <t>FYCash</t>
  </si>
  <si>
    <t>camshooker.com</t>
  </si>
  <si>
    <t>Rico Management</t>
  </si>
  <si>
    <t>Gamma Entertainment</t>
  </si>
  <si>
    <t>btgat.com</t>
  </si>
  <si>
    <t>NBC Universal</t>
  </si>
  <si>
    <t>NS Solutions Manga Publishers</t>
  </si>
  <si>
    <t>mp3-gratis.men</t>
  </si>
  <si>
    <t>Suren Ter Saakov</t>
  </si>
  <si>
    <t>Amazon Digital Services LLC</t>
  </si>
  <si>
    <t>dreamaudio.ru</t>
  </si>
  <si>
    <t>RightsHero</t>
  </si>
  <si>
    <t>Sony Pictures Networks India Pvt. Ltd.</t>
  </si>
  <si>
    <t>muzu.me</t>
  </si>
  <si>
    <t>[Blank]</t>
  </si>
  <si>
    <t>CBS</t>
  </si>
  <si>
    <t>audio-vk4.ru</t>
  </si>
  <si>
    <t>Web Sheriff</t>
  </si>
  <si>
    <t>Paramount Pictures</t>
  </si>
  <si>
    <t>opensubtitles.com</t>
  </si>
  <si>
    <t>Bytescare</t>
  </si>
  <si>
    <t>Lionsgate</t>
  </si>
  <si>
    <t>vocu.net</t>
  </si>
  <si>
    <t>Vobile Inc</t>
  </si>
  <si>
    <t>Aniplex of America Inc</t>
  </si>
  <si>
    <t>topmangaonline.com</t>
  </si>
  <si>
    <t>Takedown Czar</t>
  </si>
  <si>
    <t>MV Verse Inc.</t>
  </si>
  <si>
    <t>youtube.com</t>
  </si>
  <si>
    <t>MG Premium Ltd.</t>
  </si>
  <si>
    <t>pornonod.com</t>
  </si>
  <si>
    <t>UKIE</t>
  </si>
  <si>
    <t>Netflix</t>
  </si>
  <si>
    <t>br.niadd.com</t>
  </si>
  <si>
    <t>BookDefender.com</t>
  </si>
  <si>
    <t>Simon &amp; Schuster</t>
  </si>
  <si>
    <t>fr.niadd.com</t>
  </si>
  <si>
    <t>WILL Co., Ltd.</t>
  </si>
  <si>
    <t>Viacom, Inc</t>
  </si>
  <si>
    <t>mp3isx.ru</t>
  </si>
  <si>
    <t>EasyManuals LLC</t>
  </si>
  <si>
    <t>Niki Skyler</t>
  </si>
  <si>
    <t>uyeshare.me</t>
  </si>
  <si>
    <t>The Walt Disney Company</t>
  </si>
  <si>
    <t>Paramount Pictures Corporation</t>
  </si>
  <si>
    <t>muzofon-online.net</t>
  </si>
  <si>
    <t>The Publishers Association</t>
  </si>
  <si>
    <t>Home Box Office, Inc.</t>
  </si>
  <si>
    <t>djin.hindiaz.com</t>
  </si>
  <si>
    <t>RIAA</t>
  </si>
  <si>
    <t>Super Cassettes Industries Limited</t>
  </si>
  <si>
    <t>camhub.cc</t>
  </si>
  <si>
    <t>DMCA Solutions</t>
  </si>
  <si>
    <t>Columbia Pictures Industries, Inc.</t>
  </si>
  <si>
    <t>mp3cc.biz</t>
  </si>
  <si>
    <t>Intercorp Security</t>
  </si>
  <si>
    <t>Viacom18 Media Private Limited</t>
  </si>
  <si>
    <t>stafaband.video</t>
  </si>
  <si>
    <t>Test</t>
  </si>
  <si>
    <t>Amazon Seller Services Pvt. Ltd.</t>
  </si>
  <si>
    <t>torrentdownloads.me</t>
  </si>
  <si>
    <t>EKORUMA</t>
  </si>
  <si>
    <t>Bang Bros</t>
  </si>
  <si>
    <t>hitmo.me</t>
  </si>
  <si>
    <t>Hachette Livre</t>
  </si>
  <si>
    <t>mr-lagu.com</t>
  </si>
  <si>
    <t>TMG</t>
  </si>
  <si>
    <t>Jessica Wilde</t>
  </si>
  <si>
    <t>laguaz.pro</t>
  </si>
  <si>
    <t>Zhejiang Bingge Law Firm</t>
  </si>
  <si>
    <t>Apple Inc. and Apple Video Programming LLC</t>
  </si>
  <si>
    <t>8muses.com</t>
  </si>
  <si>
    <t>Record Nanny</t>
  </si>
  <si>
    <t>Madman Entertainment Pty Ltd</t>
  </si>
  <si>
    <t>animeshare.cf</t>
  </si>
  <si>
    <t>Ether_City</t>
  </si>
  <si>
    <t>Twentieth Century Fox Film Corporation</t>
  </si>
  <si>
    <t>atugu.com</t>
  </si>
  <si>
    <t>Tracksaur</t>
  </si>
  <si>
    <t>Netflix, Inc.</t>
  </si>
  <si>
    <t>aghanina.org</t>
  </si>
  <si>
    <t>&lt;Unknown&gt;</t>
  </si>
  <si>
    <t>piratenproxy.nl</t>
  </si>
  <si>
    <t>Swarovski AG</t>
  </si>
  <si>
    <t>Columbia Pictures</t>
  </si>
  <si>
    <t>timeonmynails.com</t>
  </si>
  <si>
    <t>STAR India Private Limited</t>
  </si>
  <si>
    <t>Pushkar Films</t>
  </si>
  <si>
    <t>red3mp3.ru</t>
  </si>
  <si>
    <t>Onsist</t>
  </si>
  <si>
    <t>Amazon Content Services LLC</t>
  </si>
  <si>
    <t>srblog.ru</t>
  </si>
  <si>
    <t>Petter Hegre</t>
  </si>
  <si>
    <t>Nozomient</t>
  </si>
  <si>
    <t>axia-audio4.ru</t>
  </si>
  <si>
    <t>Tencent Technology</t>
  </si>
  <si>
    <t>Fox Broadcasting Company</t>
  </si>
  <si>
    <t>erofus.com</t>
  </si>
  <si>
    <t>Zhejiang Binger Law Firm</t>
  </si>
  <si>
    <t>Warner Bros. Entertainment Inc.</t>
  </si>
  <si>
    <t>dydki.com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</si>
</sst>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 #,##0_-;_-* &quot;-&quot;??_-;_-@_-"/>
    <numFmt numFmtId="165" formatCode="_(* #,##0_);_(* \(#,##0\);_(* &quot;-&quot;??_);_(@_)"/>
  </numFmts>
  <fonts count="23">
    <font>
      <sz val="11"/>
      <color theme="1"/>
      <name val="Calibri"/>
      <family val="2"/>
      <scheme val="minor"/>
    </font>
    <font>
      <sz val="11"/>
      <color theme="1"/>
      <name val="Calibri"/>
      <family val="2"/>
      <scheme val="minor"/>
    </font>
    <font>
      <sz val="11"/>
      <color theme="0"/>
      <name val="Calibri"/>
      <family val="2"/>
      <scheme val="minor"/>
    </font>
    <font>
      <b/>
      <sz val="11"/>
      <color theme="0"/>
      <name val="Segoe Light"/>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sz val="13"/>
      <name val="Segoe UI Semibold"/>
      <family val="2"/>
    </font>
    <font>
      <b/>
      <sz val="11"/>
      <color theme="1" tint="0.34998626667073579"/>
      <name val="Segoe UI"/>
      <family val="2"/>
    </font>
    <font>
      <sz val="13"/>
      <color rgb="FFFF0000"/>
      <name val="Segoe UI Semibold"/>
      <family val="2"/>
    </font>
    <font>
      <sz val="13"/>
      <color theme="1"/>
      <name val="Segoe UI"/>
      <family val="2"/>
    </font>
    <font>
      <b/>
      <sz val="13"/>
      <name val="Segoe UI Semibold"/>
      <family val="2"/>
    </font>
    <font>
      <sz val="12"/>
      <color theme="1" tint="0.249977111117893"/>
      <name val="Segoe UI"/>
      <family val="2"/>
    </font>
    <font>
      <sz val="13"/>
      <color rgb="FFFFFFFF"/>
      <name val="Segoe UI Semibold"/>
      <family val="2"/>
    </font>
  </fonts>
  <fills count="13">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7999816888943144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61">
    <xf numFmtId="0" fontId="0" fillId="0" borderId="0" xfId="0"/>
    <xf numFmtId="0" fontId="7" fillId="0" borderId="1" xfId="0" applyFont="1" applyBorder="1" applyAlignment="1">
      <alignment horizontal="left" indent="1"/>
    </xf>
    <xf numFmtId="0" fontId="8" fillId="0" borderId="1" xfId="0" applyFont="1" applyBorder="1" applyAlignment="1">
      <alignment horizontal="left" vertical="top" indent="2"/>
    </xf>
    <xf numFmtId="0" fontId="5" fillId="0" borderId="1" xfId="0" applyFont="1" applyBorder="1"/>
    <xf numFmtId="0" fontId="5" fillId="0" borderId="1" xfId="0" applyFont="1" applyBorder="1" applyAlignment="1">
      <alignment vertical="top"/>
    </xf>
    <xf numFmtId="0" fontId="4" fillId="0" borderId="1" xfId="0" applyFont="1" applyBorder="1" applyAlignment="1">
      <alignment horizontal="center" wrapText="1"/>
    </xf>
    <xf numFmtId="0" fontId="6" fillId="0" borderId="1" xfId="0" applyFont="1" applyBorder="1"/>
    <xf numFmtId="0" fontId="5" fillId="0" borderId="1" xfId="0" applyFont="1" applyBorder="1" applyAlignment="1">
      <alignment vertical="center"/>
    </xf>
    <xf numFmtId="164" fontId="5" fillId="0" borderId="1" xfId="1" applyNumberFormat="1" applyFont="1" applyBorder="1"/>
    <xf numFmtId="0" fontId="10" fillId="8" borderId="1" xfId="0" applyFont="1" applyFill="1" applyBorder="1" applyAlignment="1">
      <alignment horizontal="left" vertical="center" wrapText="1" indent="2"/>
    </xf>
    <xf numFmtId="0" fontId="9" fillId="6" borderId="1" xfId="0" applyFont="1" applyFill="1" applyBorder="1" applyAlignment="1">
      <alignment horizontal="left" vertical="center" wrapText="1" indent="2" shrinkToFit="1"/>
    </xf>
    <xf numFmtId="0" fontId="11" fillId="9" borderId="1" xfId="0" applyFont="1" applyFill="1" applyBorder="1" applyAlignment="1">
      <alignment horizontal="left" vertical="center" indent="2"/>
    </xf>
    <xf numFmtId="9" fontId="10" fillId="7" borderId="1" xfId="0" applyNumberFormat="1" applyFont="1" applyFill="1" applyBorder="1" applyAlignment="1">
      <alignment horizontal="right" vertical="center" wrapText="1" indent="1" shrinkToFit="1"/>
    </xf>
    <xf numFmtId="9" fontId="11" fillId="9" borderId="1" xfId="0" applyNumberFormat="1" applyFont="1" applyFill="1" applyBorder="1" applyAlignment="1">
      <alignment horizontal="right" vertical="center" wrapText="1" indent="1" shrinkToFit="1"/>
    </xf>
    <xf numFmtId="3" fontId="11" fillId="9" borderId="1" xfId="0" applyNumberFormat="1" applyFont="1" applyFill="1" applyBorder="1" applyAlignment="1">
      <alignment horizontal="right" vertical="center" wrapText="1" indent="1" shrinkToFit="1"/>
    </xf>
    <xf numFmtId="10" fontId="11" fillId="9" borderId="1" xfId="0" applyNumberFormat="1" applyFont="1" applyFill="1" applyBorder="1" applyAlignment="1">
      <alignment horizontal="right" vertical="center" indent="1"/>
    </xf>
    <xf numFmtId="0" fontId="9" fillId="10" borderId="1" xfId="3" applyFont="1" applyFill="1" applyBorder="1" applyAlignment="1">
      <alignment horizontal="left" vertical="center" wrapText="1" indent="2" shrinkToFit="1"/>
    </xf>
    <xf numFmtId="164" fontId="11" fillId="9" borderId="1" xfId="1" applyNumberFormat="1" applyFont="1" applyFill="1" applyBorder="1" applyAlignment="1">
      <alignment horizontal="left" vertical="center" indent="1"/>
    </xf>
    <xf numFmtId="9" fontId="11" fillId="9" borderId="1" xfId="2" applyFont="1" applyFill="1" applyBorder="1" applyAlignment="1">
      <alignment horizontal="right" vertical="center" indent="1"/>
    </xf>
    <xf numFmtId="0" fontId="5" fillId="0" borderId="1" xfId="0" applyFont="1" applyBorder="1" applyAlignment="1">
      <alignment horizontal="left" vertical="center" indent="2"/>
    </xf>
    <xf numFmtId="0" fontId="19" fillId="0" borderId="1" xfId="0" applyFont="1" applyBorder="1" applyAlignment="1">
      <alignment vertical="center"/>
    </xf>
    <xf numFmtId="0" fontId="19" fillId="0" borderId="1" xfId="0" applyFont="1" applyBorder="1" applyAlignment="1">
      <alignment horizontal="left" indent="2"/>
    </xf>
    <xf numFmtId="0" fontId="19" fillId="0" borderId="1" xfId="0" applyFont="1" applyBorder="1" applyAlignment="1">
      <alignment horizontal="left" vertical="center" indent="2"/>
    </xf>
    <xf numFmtId="0" fontId="15" fillId="0" borderId="1" xfId="0" applyFont="1" applyBorder="1" applyAlignment="1">
      <alignment horizontal="left" vertical="center" indent="2"/>
    </xf>
    <xf numFmtId="0" fontId="15" fillId="0" borderId="1" xfId="0" applyFont="1" applyBorder="1" applyAlignment="1">
      <alignment horizontal="left" indent="2"/>
    </xf>
    <xf numFmtId="164" fontId="11" fillId="9" borderId="1" xfId="1" applyNumberFormat="1" applyFont="1" applyFill="1" applyBorder="1" applyAlignment="1">
      <alignment vertical="center"/>
    </xf>
    <xf numFmtId="0" fontId="10" fillId="0" borderId="1" xfId="0" applyFont="1" applyBorder="1"/>
    <xf numFmtId="0" fontId="10" fillId="0" borderId="1" xfId="0" applyFont="1" applyBorder="1" applyAlignment="1">
      <alignment horizontal="left" indent="2"/>
    </xf>
    <xf numFmtId="0" fontId="11" fillId="0" borderId="1" xfId="0" applyFont="1" applyBorder="1" applyAlignment="1">
      <alignment horizontal="left" vertical="center" indent="2"/>
    </xf>
    <xf numFmtId="0" fontId="10" fillId="0" borderId="1" xfId="0" applyFont="1" applyBorder="1" applyAlignment="1">
      <alignment horizontal="left" vertical="center" indent="2"/>
    </xf>
    <xf numFmtId="165" fontId="10" fillId="0" borderId="1" xfId="1" applyNumberFormat="1" applyFont="1" applyBorder="1"/>
    <xf numFmtId="0" fontId="10" fillId="0" borderId="1" xfId="0" applyFont="1" applyBorder="1" applyAlignment="1">
      <alignment horizontal="right"/>
    </xf>
    <xf numFmtId="0" fontId="11" fillId="0" borderId="1" xfId="0" applyFont="1" applyBorder="1" applyAlignment="1">
      <alignment horizontal="left" vertical="center"/>
    </xf>
    <xf numFmtId="0" fontId="11" fillId="11" borderId="1" xfId="0" applyFont="1" applyFill="1" applyBorder="1" applyAlignment="1">
      <alignment horizontal="left" vertical="center" indent="2"/>
    </xf>
    <xf numFmtId="0" fontId="11" fillId="11" borderId="1" xfId="0" applyFont="1" applyFill="1" applyBorder="1" applyAlignment="1">
      <alignment horizontal="center" vertical="center"/>
    </xf>
    <xf numFmtId="1" fontId="10" fillId="7" borderId="1" xfId="1" applyNumberFormat="1" applyFont="1" applyFill="1" applyBorder="1" applyAlignment="1">
      <alignment horizontal="right" vertical="center" wrapText="1" indent="1" shrinkToFit="1"/>
    </xf>
    <xf numFmtId="1" fontId="11" fillId="9" borderId="1" xfId="0" applyNumberFormat="1" applyFont="1" applyFill="1" applyBorder="1" applyAlignment="1">
      <alignment horizontal="right" vertical="center" indent="1"/>
    </xf>
    <xf numFmtId="37" fontId="11" fillId="9" borderId="1" xfId="1" applyNumberFormat="1" applyFont="1" applyFill="1" applyBorder="1" applyAlignment="1">
      <alignment horizontal="right" vertical="center" indent="1"/>
    </xf>
    <xf numFmtId="37" fontId="11" fillId="9" borderId="1" xfId="1" applyNumberFormat="1" applyFont="1" applyFill="1" applyBorder="1" applyAlignment="1">
      <alignment vertical="center"/>
    </xf>
    <xf numFmtId="0" fontId="10" fillId="8" borderId="1" xfId="0" applyFont="1" applyFill="1" applyBorder="1" applyAlignment="1">
      <alignment horizontal="left" vertical="center" indent="2"/>
    </xf>
    <xf numFmtId="37" fontId="10" fillId="12" borderId="1" xfId="1" applyNumberFormat="1" applyFont="1" applyFill="1" applyBorder="1" applyAlignment="1">
      <alignment horizontal="left" vertical="center" indent="2"/>
    </xf>
    <xf numFmtId="9" fontId="21" fillId="12" borderId="1" xfId="3" applyNumberFormat="1" applyFont="1" applyFill="1" applyBorder="1" applyAlignment="1">
      <alignment horizontal="right" vertical="center" wrapText="1" indent="1" shrinkToFit="1"/>
    </xf>
    <xf numFmtId="9" fontId="11" fillId="9" borderId="1" xfId="0" applyNumberFormat="1" applyFont="1" applyFill="1" applyBorder="1" applyAlignment="1">
      <alignment horizontal="right" vertical="center" wrapText="1" indent="2" shrinkToFit="1"/>
    </xf>
    <xf numFmtId="0" fontId="11" fillId="9" borderId="1" xfId="0" applyFont="1" applyFill="1" applyBorder="1" applyAlignment="1">
      <alignment horizontal="left" vertical="center" wrapText="1" indent="2"/>
    </xf>
    <xf numFmtId="37" fontId="10" fillId="12" borderId="1" xfId="1" applyNumberFormat="1" applyFont="1" applyFill="1" applyBorder="1" applyAlignment="1">
      <alignment horizontal="right" vertical="center"/>
    </xf>
    <xf numFmtId="165" fontId="10" fillId="7" borderId="1" xfId="1" applyNumberFormat="1" applyFont="1" applyFill="1" applyBorder="1" applyAlignment="1">
      <alignment horizontal="right" vertical="center" wrapText="1" indent="1" shrinkToFit="1"/>
    </xf>
    <xf numFmtId="165" fontId="11" fillId="9" borderId="1" xfId="0" applyNumberFormat="1" applyFont="1" applyFill="1" applyBorder="1" applyAlignment="1">
      <alignment horizontal="right" vertical="center" indent="1"/>
    </xf>
    <xf numFmtId="37" fontId="22" fillId="9" borderId="1" xfId="1" applyNumberFormat="1" applyFont="1" applyFill="1" applyBorder="1" applyAlignment="1">
      <alignment vertical="center"/>
    </xf>
    <xf numFmtId="0" fontId="20"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1" fillId="5" borderId="1" xfId="4" applyFont="1" applyFill="1" applyBorder="1" applyAlignment="1">
      <alignment horizontal="center" vertical="center" wrapText="1" shrinkToFit="1"/>
    </xf>
    <xf numFmtId="0" fontId="12" fillId="0" borderId="2" xfId="0" applyFont="1" applyBorder="1" applyAlignment="1">
      <alignment horizontal="left" vertical="center" wrapText="1" indent="2"/>
    </xf>
    <xf numFmtId="0" fontId="12" fillId="0" borderId="3" xfId="0" applyFont="1" applyBorder="1" applyAlignment="1">
      <alignment horizontal="left" vertical="center" wrapText="1" indent="2"/>
    </xf>
    <xf numFmtId="0" fontId="12" fillId="0" borderId="4" xfId="0" applyFont="1" applyBorder="1" applyAlignment="1">
      <alignment horizontal="left" vertical="center" wrapText="1" indent="2"/>
    </xf>
    <xf numFmtId="0" fontId="11" fillId="5" borderId="2" xfId="0" applyFont="1" applyFill="1" applyBorder="1" applyAlignment="1">
      <alignment horizontal="center" vertical="center" shrinkToFit="1"/>
    </xf>
    <xf numFmtId="0" fontId="11" fillId="5" borderId="3" xfId="0" applyFont="1" applyFill="1" applyBorder="1" applyAlignment="1">
      <alignment horizontal="center" vertical="center" shrinkToFit="1"/>
    </xf>
    <xf numFmtId="0" fontId="11" fillId="5" borderId="4" xfId="0" applyFont="1" applyFill="1" applyBorder="1" applyAlignment="1">
      <alignment horizontal="center" vertical="center" shrinkToFit="1"/>
    </xf>
    <xf numFmtId="0" fontId="12" fillId="0" borderId="1" xfId="0" applyFont="1" applyBorder="1" applyAlignment="1">
      <alignment horizontal="left" vertical="center" wrapText="1" indent="2"/>
    </xf>
    <xf numFmtId="0" fontId="11" fillId="5" borderId="1" xfId="4" quotePrefix="1" applyFont="1" applyFill="1" applyBorder="1" applyAlignment="1">
      <alignment horizontal="center" vertical="center" wrapText="1" shrinkToFit="1"/>
    </xf>
    <xf numFmtId="0" fontId="11" fillId="11" borderId="1" xfId="5" applyFont="1" applyFill="1" applyBorder="1" applyAlignment="1">
      <alignment horizontal="center" vertical="center" wrapText="1" shrinkToFit="1"/>
    </xf>
    <xf numFmtId="0" fontId="16" fillId="8" borderId="1" xfId="0" applyFont="1" applyFill="1" applyBorder="1" applyAlignment="1">
      <alignment horizontal="center" vertical="center" wrapText="1"/>
    </xf>
  </cellXfs>
  <cellStyles count="6">
    <cellStyle name="20% - Accent1" xfId="3" builtinId="30"/>
    <cellStyle name="Accent4" xfId="4" builtinId="41"/>
    <cellStyle name="Accent5" xfId="5" builtinId="45"/>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K69"/>
  <sheetViews>
    <sheetView tabSelected="1" zoomScaleNormal="100" workbookViewId="0">
      <selection activeCell="B12" sqref="B12"/>
    </sheetView>
  </sheetViews>
  <sheetFormatPr defaultColWidth="8.7109375" defaultRowHeight="16.5"/>
  <cols>
    <col min="1" max="1" width="2.7109375" style="3" customWidth="1"/>
    <col min="2" max="2" width="27.7109375" style="3" customWidth="1"/>
    <col min="3" max="7" width="24.7109375" style="3" customWidth="1"/>
    <col min="8" max="8" width="20.42578125" style="3" customWidth="1"/>
    <col min="9" max="16384" width="8.7109375" style="3"/>
  </cols>
  <sheetData>
    <row r="1" spans="2:11" ht="72" customHeight="1">
      <c r="B1" s="1" t="s">
        <v>0</v>
      </c>
    </row>
    <row r="2" spans="2:11" s="4" customFormat="1" ht="37.15" customHeight="1">
      <c r="B2" s="2"/>
    </row>
    <row r="3" spans="2:11" ht="39" customHeight="1">
      <c r="B3" s="48" t="s">
        <v>1</v>
      </c>
      <c r="C3" s="50" t="s">
        <v>2</v>
      </c>
      <c r="D3" s="50"/>
      <c r="E3" s="50"/>
      <c r="G3" s="5" t="s">
        <v>3</v>
      </c>
      <c r="H3" s="5"/>
      <c r="I3" s="5"/>
      <c r="J3" s="5"/>
      <c r="K3" s="5"/>
    </row>
    <row r="4" spans="2:11" ht="61.15" customHeight="1">
      <c r="B4" s="49"/>
      <c r="C4" s="10" t="s">
        <v>4</v>
      </c>
      <c r="D4" s="10" t="s">
        <v>5</v>
      </c>
      <c r="E4" s="10" t="s">
        <v>6</v>
      </c>
      <c r="G4" s="5"/>
      <c r="H4" s="5"/>
      <c r="I4" s="5"/>
      <c r="J4" s="5"/>
      <c r="K4" s="5"/>
    </row>
    <row r="5" spans="2:11" ht="28.15" customHeight="1">
      <c r="B5" s="9" t="s">
        <v>7</v>
      </c>
      <c r="C5" s="45">
        <v>1284</v>
      </c>
      <c r="D5" s="45">
        <v>1195</v>
      </c>
      <c r="E5" s="12">
        <f>(D5/C5)</f>
        <v>0.93068535825545173</v>
      </c>
      <c r="G5" s="5"/>
      <c r="H5" s="5"/>
      <c r="I5" s="5"/>
      <c r="J5" s="5"/>
      <c r="K5" s="5"/>
    </row>
    <row r="6" spans="2:11" ht="28.15" customHeight="1">
      <c r="B6" s="9" t="s">
        <v>8</v>
      </c>
      <c r="C6" s="45">
        <v>63</v>
      </c>
      <c r="D6" s="45">
        <v>58</v>
      </c>
      <c r="E6" s="12">
        <f t="shared" ref="E6:E7" si="0">(D6/C6)</f>
        <v>0.92063492063492058</v>
      </c>
      <c r="F6" s="6"/>
      <c r="G6" s="5"/>
      <c r="H6" s="5"/>
      <c r="I6" s="5"/>
      <c r="J6" s="5"/>
      <c r="K6" s="5"/>
    </row>
    <row r="7" spans="2:11" ht="28.15" customHeight="1">
      <c r="B7" s="9" t="s">
        <v>9</v>
      </c>
      <c r="C7" s="45">
        <v>4</v>
      </c>
      <c r="D7" s="45">
        <v>4</v>
      </c>
      <c r="E7" s="12">
        <f t="shared" si="0"/>
        <v>1</v>
      </c>
      <c r="F7" s="6"/>
      <c r="G7" s="5"/>
      <c r="H7" s="5"/>
      <c r="I7" s="5"/>
      <c r="J7" s="5"/>
      <c r="K7" s="5"/>
    </row>
    <row r="8" spans="2:11" ht="28.15" customHeight="1">
      <c r="B8" s="9" t="s">
        <v>10</v>
      </c>
      <c r="C8" s="45">
        <v>1</v>
      </c>
      <c r="D8" s="45">
        <v>1</v>
      </c>
      <c r="E8" s="12">
        <f t="shared" ref="E8:E11" si="1">(D8/C8)</f>
        <v>1</v>
      </c>
      <c r="F8" s="6"/>
      <c r="G8" s="5"/>
      <c r="H8" s="5"/>
      <c r="I8" s="5"/>
      <c r="J8" s="5"/>
      <c r="K8" s="5"/>
    </row>
    <row r="9" spans="2:11" ht="28.15" customHeight="1">
      <c r="B9" s="9" t="s">
        <v>11</v>
      </c>
      <c r="C9" s="45">
        <v>1</v>
      </c>
      <c r="D9" s="45">
        <v>1</v>
      </c>
      <c r="E9" s="12">
        <f t="shared" si="1"/>
        <v>1</v>
      </c>
      <c r="F9" s="6"/>
      <c r="G9" s="5"/>
      <c r="H9" s="5"/>
      <c r="I9" s="5"/>
      <c r="J9" s="5"/>
      <c r="K9" s="5"/>
    </row>
    <row r="10" spans="2:11" ht="28.15" customHeight="1">
      <c r="B10" s="9" t="s">
        <v>12</v>
      </c>
      <c r="C10" s="45">
        <v>1624</v>
      </c>
      <c r="D10" s="45">
        <v>720</v>
      </c>
      <c r="E10" s="12">
        <f t="shared" si="1"/>
        <v>0.44334975369458129</v>
      </c>
      <c r="F10" s="6"/>
      <c r="G10" s="5"/>
      <c r="H10" s="5"/>
      <c r="I10" s="5"/>
      <c r="J10" s="5"/>
      <c r="K10" s="5"/>
    </row>
    <row r="11" spans="2:11" ht="28.15" customHeight="1">
      <c r="B11" s="9" t="s">
        <v>13</v>
      </c>
      <c r="C11" s="45">
        <v>1</v>
      </c>
      <c r="D11" s="35">
        <v>0</v>
      </c>
      <c r="E11" s="12">
        <f t="shared" si="1"/>
        <v>0</v>
      </c>
      <c r="F11" s="6"/>
      <c r="G11" s="5"/>
      <c r="H11" s="5"/>
      <c r="I11" s="5"/>
      <c r="J11" s="5"/>
      <c r="K11" s="5"/>
    </row>
    <row r="12" spans="2:11" s="7" customFormat="1" ht="28.15" customHeight="1">
      <c r="B12" s="11" t="s">
        <v>14</v>
      </c>
      <c r="C12" s="46">
        <v>2978</v>
      </c>
      <c r="D12" s="46">
        <v>1979</v>
      </c>
      <c r="E12" s="13">
        <f>D12/C12</f>
        <v>0.66453995970449964</v>
      </c>
    </row>
    <row r="13" spans="2:11" ht="102" customHeight="1">
      <c r="B13" s="43" t="s">
        <v>15</v>
      </c>
      <c r="C13" s="36">
        <v>10</v>
      </c>
      <c r="D13" s="36">
        <v>4</v>
      </c>
      <c r="E13" s="13">
        <f>D13/C13</f>
        <v>0.4</v>
      </c>
      <c r="G13" s="3" t="s">
        <v>3</v>
      </c>
    </row>
    <row r="14" spans="2:11" ht="270" customHeight="1">
      <c r="B14" s="51" t="s">
        <v>16</v>
      </c>
      <c r="C14" s="52"/>
      <c r="D14" s="52"/>
      <c r="E14" s="53"/>
    </row>
    <row r="17" spans="2:8" ht="40.15" customHeight="1">
      <c r="B17" s="48" t="s">
        <v>1</v>
      </c>
      <c r="C17" s="54" t="s">
        <v>17</v>
      </c>
      <c r="D17" s="55"/>
      <c r="E17" s="55"/>
      <c r="F17" s="55"/>
      <c r="G17" s="56"/>
    </row>
    <row r="18" spans="2:8" ht="55.9" customHeight="1">
      <c r="B18" s="49"/>
      <c r="C18" s="10" t="s">
        <v>18</v>
      </c>
      <c r="D18" s="10" t="s">
        <v>19</v>
      </c>
      <c r="E18" s="10" t="s">
        <v>20</v>
      </c>
      <c r="F18" s="10" t="s">
        <v>21</v>
      </c>
      <c r="G18" s="10" t="s">
        <v>22</v>
      </c>
    </row>
    <row r="19" spans="2:8" s="7" customFormat="1" ht="28.15" customHeight="1">
      <c r="B19" s="11" t="s">
        <v>14</v>
      </c>
      <c r="C19" s="14">
        <v>19848918</v>
      </c>
      <c r="D19" s="14">
        <v>66887513</v>
      </c>
      <c r="E19" s="14">
        <v>66736503</v>
      </c>
      <c r="F19" s="14">
        <v>151010</v>
      </c>
      <c r="G19" s="15">
        <v>0.9977423289755144</v>
      </c>
    </row>
    <row r="20" spans="2:8" ht="132" customHeight="1">
      <c r="B20" s="57" t="s">
        <v>23</v>
      </c>
      <c r="C20" s="57"/>
      <c r="D20" s="57"/>
      <c r="E20" s="57"/>
      <c r="F20" s="57"/>
      <c r="G20" s="57"/>
    </row>
    <row r="22" spans="2:8" ht="40.15" customHeight="1">
      <c r="B22" s="48" t="s">
        <v>1</v>
      </c>
      <c r="C22" s="59" t="s">
        <v>24</v>
      </c>
      <c r="D22" s="59"/>
      <c r="E22" s="59"/>
      <c r="F22" s="59"/>
      <c r="G22" s="59"/>
    </row>
    <row r="23" spans="2:8" ht="75" customHeight="1">
      <c r="B23" s="49"/>
      <c r="C23" s="16" t="s">
        <v>25</v>
      </c>
      <c r="D23" s="16" t="s">
        <v>26</v>
      </c>
      <c r="E23" s="16" t="s">
        <v>20</v>
      </c>
      <c r="F23" s="16" t="s">
        <v>21</v>
      </c>
      <c r="G23" s="16" t="s">
        <v>27</v>
      </c>
      <c r="H23" s="6"/>
    </row>
    <row r="24" spans="2:8" ht="28.15" customHeight="1">
      <c r="B24" s="39" t="s">
        <v>28</v>
      </c>
      <c r="C24" s="44">
        <v>59</v>
      </c>
      <c r="D24" s="44">
        <v>196</v>
      </c>
      <c r="E24" s="44">
        <v>130</v>
      </c>
      <c r="F24" s="44">
        <v>66</v>
      </c>
      <c r="G24" s="41">
        <f>E24/D24</f>
        <v>0.66326530612244894</v>
      </c>
    </row>
    <row r="25" spans="2:8" ht="28.15" customHeight="1">
      <c r="B25" s="39" t="s">
        <v>29</v>
      </c>
      <c r="C25" s="44">
        <v>80</v>
      </c>
      <c r="D25" s="44">
        <v>279</v>
      </c>
      <c r="E25" s="44">
        <v>144</v>
      </c>
      <c r="F25" s="44">
        <v>135</v>
      </c>
      <c r="G25" s="41">
        <f t="shared" ref="G25:G55" si="2">E25/D25</f>
        <v>0.5161290322580645</v>
      </c>
    </row>
    <row r="26" spans="2:8" ht="28.15" customHeight="1">
      <c r="B26" s="39" t="s">
        <v>30</v>
      </c>
      <c r="C26" s="44">
        <v>7</v>
      </c>
      <c r="D26" s="44">
        <v>14</v>
      </c>
      <c r="E26" s="44">
        <v>4</v>
      </c>
      <c r="F26" s="44">
        <v>10</v>
      </c>
      <c r="G26" s="41">
        <f t="shared" si="2"/>
        <v>0.2857142857142857</v>
      </c>
    </row>
    <row r="27" spans="2:8" ht="28.15" customHeight="1">
      <c r="B27" s="39" t="s">
        <v>31</v>
      </c>
      <c r="C27" s="44">
        <v>2</v>
      </c>
      <c r="D27" s="44">
        <v>3</v>
      </c>
      <c r="E27" s="44">
        <v>3</v>
      </c>
      <c r="F27" s="44">
        <v>0</v>
      </c>
      <c r="G27" s="41">
        <f t="shared" si="2"/>
        <v>1</v>
      </c>
    </row>
    <row r="28" spans="2:8" ht="28.15" customHeight="1">
      <c r="B28" s="39" t="s">
        <v>32</v>
      </c>
      <c r="C28" s="44">
        <v>3</v>
      </c>
      <c r="D28" s="44">
        <v>7</v>
      </c>
      <c r="E28" s="44">
        <v>7</v>
      </c>
      <c r="F28" s="44">
        <v>0</v>
      </c>
      <c r="G28" s="41">
        <f t="shared" si="2"/>
        <v>1</v>
      </c>
    </row>
    <row r="29" spans="2:8" ht="28.15" customHeight="1">
      <c r="B29" s="39" t="s">
        <v>33</v>
      </c>
      <c r="C29" s="44">
        <v>14</v>
      </c>
      <c r="D29" s="44">
        <v>34</v>
      </c>
      <c r="E29" s="44">
        <v>15</v>
      </c>
      <c r="F29" s="44">
        <v>19</v>
      </c>
      <c r="G29" s="41">
        <f t="shared" si="2"/>
        <v>0.44117647058823528</v>
      </c>
    </row>
    <row r="30" spans="2:8" ht="28.15" customHeight="1">
      <c r="B30" s="39" t="s">
        <v>34</v>
      </c>
      <c r="C30" s="44">
        <v>26</v>
      </c>
      <c r="D30" s="44">
        <v>39</v>
      </c>
      <c r="E30" s="44">
        <v>26</v>
      </c>
      <c r="F30" s="44">
        <v>13</v>
      </c>
      <c r="G30" s="41">
        <f t="shared" si="2"/>
        <v>0.66666666666666663</v>
      </c>
    </row>
    <row r="31" spans="2:8" ht="28.15" customHeight="1">
      <c r="B31" s="39" t="s">
        <v>35</v>
      </c>
      <c r="C31" s="44">
        <v>5</v>
      </c>
      <c r="D31" s="44">
        <v>6</v>
      </c>
      <c r="E31" s="44">
        <v>2</v>
      </c>
      <c r="F31" s="44">
        <v>4</v>
      </c>
      <c r="G31" s="41">
        <f t="shared" si="2"/>
        <v>0.33333333333333331</v>
      </c>
    </row>
    <row r="32" spans="2:8" ht="28.15" customHeight="1">
      <c r="B32" s="39" t="s">
        <v>36</v>
      </c>
      <c r="C32" s="44">
        <v>15</v>
      </c>
      <c r="D32" s="44">
        <v>28</v>
      </c>
      <c r="E32" s="44">
        <v>18</v>
      </c>
      <c r="F32" s="44">
        <v>10</v>
      </c>
      <c r="G32" s="41">
        <f t="shared" si="2"/>
        <v>0.6428571428571429</v>
      </c>
    </row>
    <row r="33" spans="2:7" ht="28.15" customHeight="1">
      <c r="B33" s="39" t="s">
        <v>8</v>
      </c>
      <c r="C33" s="44">
        <v>863</v>
      </c>
      <c r="D33" s="44">
        <v>2236</v>
      </c>
      <c r="E33" s="44">
        <v>939</v>
      </c>
      <c r="F33" s="44">
        <v>1297</v>
      </c>
      <c r="G33" s="41">
        <f t="shared" si="2"/>
        <v>0.41994633273703041</v>
      </c>
    </row>
    <row r="34" spans="2:7" ht="28.15" customHeight="1">
      <c r="B34" s="39" t="s">
        <v>9</v>
      </c>
      <c r="C34" s="44">
        <v>491</v>
      </c>
      <c r="D34" s="44">
        <v>1454</v>
      </c>
      <c r="E34" s="44">
        <v>704</v>
      </c>
      <c r="F34" s="44">
        <v>750</v>
      </c>
      <c r="G34" s="41">
        <f t="shared" si="2"/>
        <v>0.48418156808803303</v>
      </c>
    </row>
    <row r="35" spans="2:7" ht="28.15" customHeight="1">
      <c r="B35" s="39" t="s">
        <v>37</v>
      </c>
      <c r="C35" s="44">
        <v>6</v>
      </c>
      <c r="D35" s="44">
        <v>14</v>
      </c>
      <c r="E35" s="44">
        <v>1</v>
      </c>
      <c r="F35" s="44">
        <v>13</v>
      </c>
      <c r="G35" s="41">
        <f t="shared" si="2"/>
        <v>7.1428571428571425E-2</v>
      </c>
    </row>
    <row r="36" spans="2:7" ht="28.15" customHeight="1">
      <c r="B36" s="39" t="s">
        <v>38</v>
      </c>
      <c r="C36" s="44">
        <v>4</v>
      </c>
      <c r="D36" s="44">
        <v>12</v>
      </c>
      <c r="E36" s="44">
        <v>9</v>
      </c>
      <c r="F36" s="44">
        <v>3</v>
      </c>
      <c r="G36" s="41">
        <f t="shared" si="2"/>
        <v>0.75</v>
      </c>
    </row>
    <row r="37" spans="2:7" ht="28.15" customHeight="1">
      <c r="B37" s="39" t="s">
        <v>39</v>
      </c>
      <c r="C37" s="44">
        <v>37</v>
      </c>
      <c r="D37" s="44">
        <v>123</v>
      </c>
      <c r="E37" s="44">
        <v>101</v>
      </c>
      <c r="F37" s="44">
        <v>22</v>
      </c>
      <c r="G37" s="41">
        <f t="shared" si="2"/>
        <v>0.82113821138211385</v>
      </c>
    </row>
    <row r="38" spans="2:7" ht="28.15" customHeight="1">
      <c r="B38" s="39" t="s">
        <v>10</v>
      </c>
      <c r="C38" s="44">
        <v>246</v>
      </c>
      <c r="D38" s="44">
        <v>888</v>
      </c>
      <c r="E38" s="44">
        <v>510</v>
      </c>
      <c r="F38" s="44">
        <v>378</v>
      </c>
      <c r="G38" s="41">
        <f t="shared" si="2"/>
        <v>0.57432432432432434</v>
      </c>
    </row>
    <row r="39" spans="2:7" ht="28.15" customHeight="1">
      <c r="B39" s="39" t="s">
        <v>40</v>
      </c>
      <c r="C39" s="44">
        <v>9</v>
      </c>
      <c r="D39" s="44">
        <v>18</v>
      </c>
      <c r="E39" s="44">
        <v>9</v>
      </c>
      <c r="F39" s="44">
        <v>9</v>
      </c>
      <c r="G39" s="41">
        <f t="shared" si="2"/>
        <v>0.5</v>
      </c>
    </row>
    <row r="40" spans="2:7" ht="28.15" customHeight="1">
      <c r="B40" s="39" t="s">
        <v>41</v>
      </c>
      <c r="C40" s="44">
        <v>1</v>
      </c>
      <c r="D40" s="44">
        <v>1</v>
      </c>
      <c r="E40" s="44">
        <v>0</v>
      </c>
      <c r="F40" s="44">
        <v>1</v>
      </c>
      <c r="G40" s="41">
        <f t="shared" si="2"/>
        <v>0</v>
      </c>
    </row>
    <row r="41" spans="2:7" ht="28.15" customHeight="1">
      <c r="B41" s="39" t="s">
        <v>42</v>
      </c>
      <c r="C41" s="44">
        <v>3</v>
      </c>
      <c r="D41" s="44">
        <v>5</v>
      </c>
      <c r="E41" s="44">
        <v>0</v>
      </c>
      <c r="F41" s="44">
        <v>5</v>
      </c>
      <c r="G41" s="41">
        <f t="shared" si="2"/>
        <v>0</v>
      </c>
    </row>
    <row r="42" spans="2:7" ht="28.15" customHeight="1">
      <c r="B42" s="39" t="s">
        <v>43</v>
      </c>
      <c r="C42" s="44">
        <v>2</v>
      </c>
      <c r="D42" s="44">
        <v>2</v>
      </c>
      <c r="E42" s="44">
        <v>1</v>
      </c>
      <c r="F42" s="44">
        <v>1</v>
      </c>
      <c r="G42" s="41">
        <f t="shared" si="2"/>
        <v>0.5</v>
      </c>
    </row>
    <row r="43" spans="2:7" ht="28.15" customHeight="1">
      <c r="B43" s="39" t="s">
        <v>44</v>
      </c>
      <c r="C43" s="44">
        <v>7</v>
      </c>
      <c r="D43" s="44">
        <v>42</v>
      </c>
      <c r="E43" s="44">
        <v>31</v>
      </c>
      <c r="F43" s="44">
        <v>11</v>
      </c>
      <c r="G43" s="41">
        <f t="shared" si="2"/>
        <v>0.73809523809523814</v>
      </c>
    </row>
    <row r="44" spans="2:7" ht="28.15" customHeight="1">
      <c r="B44" s="39" t="s">
        <v>11</v>
      </c>
      <c r="C44" s="44">
        <v>122</v>
      </c>
      <c r="D44" s="44">
        <v>776</v>
      </c>
      <c r="E44" s="44">
        <v>593</v>
      </c>
      <c r="F44" s="44">
        <v>183</v>
      </c>
      <c r="G44" s="41">
        <f t="shared" si="2"/>
        <v>0.76417525773195871</v>
      </c>
    </row>
    <row r="45" spans="2:7" ht="28.15" customHeight="1">
      <c r="B45" s="39" t="s">
        <v>45</v>
      </c>
      <c r="C45" s="44">
        <v>33</v>
      </c>
      <c r="D45" s="44">
        <v>99</v>
      </c>
      <c r="E45" s="44">
        <v>46</v>
      </c>
      <c r="F45" s="44">
        <v>53</v>
      </c>
      <c r="G45" s="41">
        <f t="shared" si="2"/>
        <v>0.46464646464646464</v>
      </c>
    </row>
    <row r="46" spans="2:7" ht="28.15" customHeight="1">
      <c r="B46" s="39" t="s">
        <v>46</v>
      </c>
      <c r="C46" s="44">
        <v>14</v>
      </c>
      <c r="D46" s="44">
        <v>30</v>
      </c>
      <c r="E46" s="44">
        <v>23</v>
      </c>
      <c r="F46" s="44">
        <v>7</v>
      </c>
      <c r="G46" s="41">
        <f t="shared" si="2"/>
        <v>0.76666666666666672</v>
      </c>
    </row>
    <row r="47" spans="2:7" ht="28.15" customHeight="1">
      <c r="B47" s="39" t="s">
        <v>47</v>
      </c>
      <c r="C47" s="44">
        <v>5</v>
      </c>
      <c r="D47" s="44">
        <v>21</v>
      </c>
      <c r="E47" s="44">
        <v>16</v>
      </c>
      <c r="F47" s="44">
        <v>5</v>
      </c>
      <c r="G47" s="41">
        <f t="shared" si="2"/>
        <v>0.76190476190476186</v>
      </c>
    </row>
    <row r="48" spans="2:7" ht="28.15" customHeight="1">
      <c r="B48" s="39" t="s">
        <v>48</v>
      </c>
      <c r="C48" s="44">
        <v>9</v>
      </c>
      <c r="D48" s="44">
        <v>71</v>
      </c>
      <c r="E48" s="44">
        <v>52</v>
      </c>
      <c r="F48" s="44">
        <v>19</v>
      </c>
      <c r="G48" s="41">
        <f t="shared" si="2"/>
        <v>0.73239436619718312</v>
      </c>
    </row>
    <row r="49" spans="2:7" ht="28.15" customHeight="1">
      <c r="B49" s="39" t="s">
        <v>12</v>
      </c>
      <c r="C49" s="44">
        <v>5</v>
      </c>
      <c r="D49" s="44">
        <v>30</v>
      </c>
      <c r="E49" s="44">
        <v>25</v>
      </c>
      <c r="F49" s="44">
        <v>5</v>
      </c>
      <c r="G49" s="41">
        <f t="shared" si="2"/>
        <v>0.83333333333333337</v>
      </c>
    </row>
    <row r="50" spans="2:7" ht="28.15" customHeight="1">
      <c r="B50" s="39" t="s">
        <v>49</v>
      </c>
      <c r="C50" s="44">
        <v>1</v>
      </c>
      <c r="D50" s="44">
        <v>3</v>
      </c>
      <c r="E50" s="44">
        <v>0</v>
      </c>
      <c r="F50" s="44">
        <v>3</v>
      </c>
      <c r="G50" s="41">
        <f t="shared" si="2"/>
        <v>0</v>
      </c>
    </row>
    <row r="51" spans="2:7" ht="28.15" customHeight="1">
      <c r="B51" s="39" t="s">
        <v>50</v>
      </c>
      <c r="C51" s="44">
        <v>7</v>
      </c>
      <c r="D51" s="44">
        <v>21</v>
      </c>
      <c r="E51" s="44">
        <v>8</v>
      </c>
      <c r="F51" s="44">
        <v>13</v>
      </c>
      <c r="G51" s="41">
        <f t="shared" si="2"/>
        <v>0.38095238095238093</v>
      </c>
    </row>
    <row r="52" spans="2:7" ht="28.15" customHeight="1">
      <c r="B52" s="39" t="s">
        <v>51</v>
      </c>
      <c r="C52" s="44">
        <v>224</v>
      </c>
      <c r="D52" s="44">
        <v>2245</v>
      </c>
      <c r="E52" s="44">
        <v>1614</v>
      </c>
      <c r="F52" s="44">
        <v>631</v>
      </c>
      <c r="G52" s="41">
        <f t="shared" si="2"/>
        <v>0.7189309576837416</v>
      </c>
    </row>
    <row r="53" spans="2:7" ht="28.15" customHeight="1">
      <c r="B53" s="39" t="s">
        <v>52</v>
      </c>
      <c r="C53" s="44">
        <v>68</v>
      </c>
      <c r="D53" s="44">
        <v>248</v>
      </c>
      <c r="E53" s="44">
        <v>144</v>
      </c>
      <c r="F53" s="44">
        <v>104</v>
      </c>
      <c r="G53" s="41">
        <f t="shared" si="2"/>
        <v>0.58064516129032262</v>
      </c>
    </row>
    <row r="54" spans="2:7" ht="28.15" customHeight="1">
      <c r="B54" s="39" t="s">
        <v>53</v>
      </c>
      <c r="C54" s="44">
        <v>123</v>
      </c>
      <c r="D54" s="44">
        <v>981</v>
      </c>
      <c r="E54" s="44">
        <v>584</v>
      </c>
      <c r="F54" s="44">
        <v>397</v>
      </c>
      <c r="G54" s="41">
        <f t="shared" si="2"/>
        <v>0.59531090723751279</v>
      </c>
    </row>
    <row r="55" spans="2:7" ht="28.15" customHeight="1">
      <c r="B55" s="39" t="s">
        <v>13</v>
      </c>
      <c r="C55" s="44">
        <v>583</v>
      </c>
      <c r="D55" s="44">
        <v>2700</v>
      </c>
      <c r="E55" s="44">
        <v>1915</v>
      </c>
      <c r="F55" s="44">
        <v>785</v>
      </c>
      <c r="G55" s="41">
        <f t="shared" si="2"/>
        <v>0.70925925925925926</v>
      </c>
    </row>
    <row r="56" spans="2:7" s="7" customFormat="1" ht="28.15" customHeight="1">
      <c r="B56" s="17" t="s">
        <v>54</v>
      </c>
      <c r="C56" s="37">
        <f>SUM(C24:C55)</f>
        <v>3074</v>
      </c>
      <c r="D56" s="37">
        <f>SUM(D24:D55)</f>
        <v>12626</v>
      </c>
      <c r="E56" s="37">
        <f>SUM(E24:E55)</f>
        <v>7674</v>
      </c>
      <c r="F56" s="37">
        <f>SUM(F24:F55)</f>
        <v>4952</v>
      </c>
      <c r="G56" s="18">
        <f>E56/(E56+F56)</f>
        <v>0.60779344210359576</v>
      </c>
    </row>
    <row r="57" spans="2:7" ht="106.9" customHeight="1">
      <c r="B57" s="57" t="s">
        <v>55</v>
      </c>
      <c r="C57" s="57"/>
      <c r="D57" s="57"/>
      <c r="E57" s="57"/>
      <c r="F57" s="57"/>
      <c r="G57" s="57"/>
    </row>
    <row r="58" spans="2:7">
      <c r="B58" s="8"/>
      <c r="C58" s="8"/>
      <c r="D58" s="8"/>
      <c r="E58" s="8"/>
      <c r="F58" s="8"/>
      <c r="G58" s="8"/>
    </row>
    <row r="59" spans="2:7">
      <c r="B59" s="8"/>
      <c r="C59" s="8"/>
      <c r="D59" s="8"/>
      <c r="E59" s="8"/>
      <c r="F59" s="8"/>
      <c r="G59" s="8"/>
    </row>
    <row r="60" spans="2:7" ht="40.15" customHeight="1">
      <c r="B60" s="60" t="s">
        <v>56</v>
      </c>
      <c r="C60" s="59" t="s">
        <v>57</v>
      </c>
      <c r="D60" s="59"/>
      <c r="E60" s="59"/>
      <c r="F60" s="59"/>
      <c r="G60" s="59"/>
    </row>
    <row r="61" spans="2:7" s="19" customFormat="1" ht="66" customHeight="1">
      <c r="B61" s="49"/>
      <c r="C61" s="16" t="s">
        <v>25</v>
      </c>
      <c r="D61" s="16" t="s">
        <v>26</v>
      </c>
      <c r="E61" s="16" t="s">
        <v>20</v>
      </c>
      <c r="F61" s="16" t="s">
        <v>21</v>
      </c>
      <c r="G61" s="16" t="s">
        <v>27</v>
      </c>
    </row>
    <row r="62" spans="2:7" s="20" customFormat="1" ht="28.15" customHeight="1">
      <c r="B62" s="25" t="s">
        <v>54</v>
      </c>
      <c r="C62" s="38">
        <v>38746</v>
      </c>
      <c r="D62" s="38">
        <v>123692</v>
      </c>
      <c r="E62" s="47">
        <v>57128</v>
      </c>
      <c r="F62" s="47">
        <v>66564</v>
      </c>
      <c r="G62" s="18">
        <v>0.46184878569349674</v>
      </c>
    </row>
    <row r="63" spans="2:7" ht="126" customHeight="1">
      <c r="B63" s="57" t="s">
        <v>58</v>
      </c>
      <c r="C63" s="57"/>
      <c r="D63" s="57"/>
      <c r="E63" s="57"/>
      <c r="F63" s="57"/>
      <c r="G63" s="57"/>
    </row>
    <row r="66" spans="2:8" ht="72.75" customHeight="1">
      <c r="B66" s="48" t="s">
        <v>1</v>
      </c>
      <c r="C66" s="58" t="s">
        <v>59</v>
      </c>
      <c r="D66" s="58"/>
      <c r="E66" s="58"/>
      <c r="H66" s="6" t="s">
        <v>3</v>
      </c>
    </row>
    <row r="67" spans="2:8" s="21" customFormat="1" ht="75" customHeight="1">
      <c r="B67" s="49"/>
      <c r="C67" s="10" t="s">
        <v>60</v>
      </c>
      <c r="D67" s="10" t="s">
        <v>61</v>
      </c>
      <c r="E67" s="10" t="s">
        <v>62</v>
      </c>
      <c r="F67" s="22"/>
      <c r="G67" s="22"/>
      <c r="H67" s="22"/>
    </row>
    <row r="68" spans="2:8" s="23" customFormat="1" ht="28.15" customHeight="1">
      <c r="B68" s="11" t="s">
        <v>14</v>
      </c>
      <c r="C68" s="38">
        <v>248</v>
      </c>
      <c r="D68" s="38">
        <v>188</v>
      </c>
      <c r="E68" s="42">
        <f>D68/C68</f>
        <v>0.75806451612903225</v>
      </c>
      <c r="F68" s="24"/>
      <c r="G68" s="24"/>
      <c r="H68" s="24"/>
    </row>
    <row r="69" spans="2:8" ht="100.15" customHeight="1">
      <c r="B69" s="57" t="s">
        <v>63</v>
      </c>
      <c r="C69" s="57"/>
      <c r="D69" s="57"/>
      <c r="E69" s="57"/>
    </row>
  </sheetData>
  <mergeCells count="15">
    <mergeCell ref="B63:G63"/>
    <mergeCell ref="B66:B67"/>
    <mergeCell ref="B69:E69"/>
    <mergeCell ref="C66:E66"/>
    <mergeCell ref="B20:G20"/>
    <mergeCell ref="B22:B23"/>
    <mergeCell ref="C22:G22"/>
    <mergeCell ref="B57:G57"/>
    <mergeCell ref="B60:B61"/>
    <mergeCell ref="C60:G60"/>
    <mergeCell ref="B3:B4"/>
    <mergeCell ref="C3:E3"/>
    <mergeCell ref="B14:E14"/>
    <mergeCell ref="B17:B18"/>
    <mergeCell ref="C17:G17"/>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zoomScaleNormal="100" workbookViewId="0"/>
  </sheetViews>
  <sheetFormatPr defaultColWidth="8.7109375" defaultRowHeight="18.75"/>
  <cols>
    <col min="1" max="1" width="2.7109375" style="26" customWidth="1"/>
    <col min="2" max="2" width="54" style="27" customWidth="1"/>
    <col min="3" max="3" width="18.5703125" style="26" customWidth="1"/>
    <col min="4" max="4" width="5.7109375" style="26" customWidth="1"/>
    <col min="5" max="5" width="54" style="27" customWidth="1"/>
    <col min="6" max="6" width="18.5703125" style="26" customWidth="1"/>
    <col min="7" max="7" width="5.7109375" style="26" customWidth="1"/>
    <col min="8" max="8" width="54" style="27" customWidth="1"/>
    <col min="9" max="9" width="18.5703125" style="31" customWidth="1"/>
    <col min="10" max="16384" width="8.7109375" style="26"/>
  </cols>
  <sheetData>
    <row r="1" spans="2:10" ht="72" customHeight="1">
      <c r="B1" s="1" t="s">
        <v>64</v>
      </c>
    </row>
    <row r="2" spans="2:10" ht="37.15" customHeight="1">
      <c r="B2" s="2"/>
    </row>
    <row r="3" spans="2:10" s="28" customFormat="1" ht="39" customHeight="1">
      <c r="B3" s="33" t="s">
        <v>65</v>
      </c>
      <c r="C3" s="34" t="s">
        <v>66</v>
      </c>
      <c r="E3" s="33" t="s">
        <v>67</v>
      </c>
      <c r="F3" s="34" t="s">
        <v>66</v>
      </c>
      <c r="G3" s="32"/>
      <c r="H3" s="33" t="s">
        <v>68</v>
      </c>
      <c r="I3" s="34" t="s">
        <v>66</v>
      </c>
      <c r="J3" s="32"/>
    </row>
    <row r="4" spans="2:10" s="29" customFormat="1" ht="28.15" customHeight="1">
      <c r="B4" s="39" t="s">
        <v>69</v>
      </c>
      <c r="C4" s="40">
        <v>10896886</v>
      </c>
      <c r="E4" s="39" t="s">
        <v>70</v>
      </c>
      <c r="F4" s="40">
        <v>10896886</v>
      </c>
      <c r="H4" s="39" t="s">
        <v>71</v>
      </c>
      <c r="I4" s="40">
        <v>1038343</v>
      </c>
    </row>
    <row r="5" spans="2:10" s="29" customFormat="1" ht="28.15" customHeight="1">
      <c r="B5" s="39" t="s">
        <v>72</v>
      </c>
      <c r="C5" s="40">
        <v>5227624</v>
      </c>
      <c r="E5" s="39" t="s">
        <v>73</v>
      </c>
      <c r="F5" s="40">
        <v>2318283</v>
      </c>
      <c r="H5" s="39" t="s">
        <v>74</v>
      </c>
      <c r="I5" s="40">
        <v>810609</v>
      </c>
    </row>
    <row r="6" spans="2:10" s="29" customFormat="1" ht="28.15" customHeight="1">
      <c r="B6" s="39" t="s">
        <v>75</v>
      </c>
      <c r="C6" s="40">
        <v>2042098</v>
      </c>
      <c r="E6" s="39" t="s">
        <v>76</v>
      </c>
      <c r="F6" s="40">
        <v>1633899</v>
      </c>
      <c r="H6" s="39" t="s">
        <v>77</v>
      </c>
      <c r="I6" s="40">
        <v>375906</v>
      </c>
    </row>
    <row r="7" spans="2:10" s="29" customFormat="1" ht="28.15" customHeight="1">
      <c r="B7" s="39" t="s">
        <v>76</v>
      </c>
      <c r="C7" s="40">
        <v>1653899</v>
      </c>
      <c r="E7" s="39" t="s">
        <v>78</v>
      </c>
      <c r="F7" s="40">
        <v>1151786</v>
      </c>
      <c r="H7" s="39" t="s">
        <v>79</v>
      </c>
      <c r="I7" s="40">
        <v>352224</v>
      </c>
    </row>
    <row r="8" spans="2:10" s="29" customFormat="1" ht="28.15" customHeight="1">
      <c r="B8" s="39" t="s">
        <v>80</v>
      </c>
      <c r="C8" s="40">
        <v>882559</v>
      </c>
      <c r="E8" s="39" t="s">
        <v>81</v>
      </c>
      <c r="F8" s="40">
        <v>930341</v>
      </c>
      <c r="H8" s="39" t="s">
        <v>82</v>
      </c>
      <c r="I8" s="40">
        <v>335080</v>
      </c>
    </row>
    <row r="9" spans="2:10" s="29" customFormat="1" ht="28.15" customHeight="1">
      <c r="B9" s="39" t="s">
        <v>83</v>
      </c>
      <c r="C9" s="40">
        <v>689036</v>
      </c>
      <c r="E9" s="39" t="s">
        <v>84</v>
      </c>
      <c r="F9" s="40">
        <v>451213</v>
      </c>
      <c r="H9" s="39" t="s">
        <v>85</v>
      </c>
      <c r="I9" s="40">
        <v>256874</v>
      </c>
    </row>
    <row r="10" spans="2:10" s="29" customFormat="1" ht="28.15" customHeight="1">
      <c r="B10" s="39" t="s">
        <v>86</v>
      </c>
      <c r="C10" s="40">
        <v>688576</v>
      </c>
      <c r="E10" s="39" t="s">
        <v>87</v>
      </c>
      <c r="F10" s="40">
        <v>404190</v>
      </c>
      <c r="H10" s="39" t="s">
        <v>88</v>
      </c>
      <c r="I10" s="40">
        <v>218984</v>
      </c>
    </row>
    <row r="11" spans="2:10" s="29" customFormat="1" ht="28.15" customHeight="1">
      <c r="B11" s="39" t="s">
        <v>89</v>
      </c>
      <c r="C11" s="40">
        <v>643627</v>
      </c>
      <c r="E11" s="39" t="s">
        <v>90</v>
      </c>
      <c r="F11" s="40">
        <v>367774</v>
      </c>
      <c r="H11" s="39" t="s">
        <v>91</v>
      </c>
      <c r="I11" s="40">
        <v>182998</v>
      </c>
    </row>
    <row r="12" spans="2:10" s="29" customFormat="1" ht="28.15" customHeight="1">
      <c r="B12" s="39" t="s">
        <v>92</v>
      </c>
      <c r="C12" s="40">
        <v>501556</v>
      </c>
      <c r="E12" s="39" t="s">
        <v>93</v>
      </c>
      <c r="F12" s="40">
        <v>347447</v>
      </c>
      <c r="H12" s="39" t="s">
        <v>94</v>
      </c>
      <c r="I12" s="40">
        <v>169628</v>
      </c>
    </row>
    <row r="13" spans="2:10" s="29" customFormat="1" ht="28.15" customHeight="1">
      <c r="B13" s="39" t="s">
        <v>95</v>
      </c>
      <c r="C13" s="40">
        <v>279163</v>
      </c>
      <c r="E13" s="39" t="s">
        <v>96</v>
      </c>
      <c r="F13" s="40">
        <v>344304</v>
      </c>
      <c r="H13" s="39" t="s">
        <v>97</v>
      </c>
      <c r="I13" s="40">
        <v>144254</v>
      </c>
    </row>
    <row r="14" spans="2:10" s="29" customFormat="1" ht="28.15" customHeight="1">
      <c r="B14" s="39" t="s">
        <v>98</v>
      </c>
      <c r="C14" s="40">
        <v>156483</v>
      </c>
      <c r="E14" s="39" t="s">
        <v>99</v>
      </c>
      <c r="F14" s="40">
        <v>282673</v>
      </c>
      <c r="H14" s="39" t="s">
        <v>100</v>
      </c>
      <c r="I14" s="40">
        <v>141155</v>
      </c>
    </row>
    <row r="15" spans="2:10" s="29" customFormat="1" ht="28.15" customHeight="1">
      <c r="B15" s="39" t="s">
        <v>101</v>
      </c>
      <c r="C15" s="40">
        <v>120097</v>
      </c>
      <c r="E15" s="39" t="s">
        <v>102</v>
      </c>
      <c r="F15" s="40">
        <v>197562</v>
      </c>
      <c r="H15" s="39" t="s">
        <v>103</v>
      </c>
      <c r="I15" s="40">
        <v>139008</v>
      </c>
    </row>
    <row r="16" spans="2:10" s="29" customFormat="1" ht="28.15" customHeight="1">
      <c r="B16" s="39" t="s">
        <v>104</v>
      </c>
      <c r="C16" s="40">
        <v>113457</v>
      </c>
      <c r="E16" s="39" t="s">
        <v>105</v>
      </c>
      <c r="F16" s="40">
        <v>177985</v>
      </c>
      <c r="H16" s="39" t="s">
        <v>106</v>
      </c>
      <c r="I16" s="40">
        <v>138843</v>
      </c>
    </row>
    <row r="17" spans="2:9" s="29" customFormat="1" ht="28.15" customHeight="1">
      <c r="B17" s="39" t="s">
        <v>107</v>
      </c>
      <c r="C17" s="40">
        <v>74520</v>
      </c>
      <c r="E17" s="39" t="s">
        <v>108</v>
      </c>
      <c r="F17" s="40">
        <v>173648</v>
      </c>
      <c r="H17" s="39" t="s">
        <v>109</v>
      </c>
      <c r="I17" s="40">
        <v>129898</v>
      </c>
    </row>
    <row r="18" spans="2:9" s="29" customFormat="1" ht="28.15" customHeight="1">
      <c r="B18" s="39" t="s">
        <v>110</v>
      </c>
      <c r="C18" s="40">
        <v>69629</v>
      </c>
      <c r="E18" s="39" t="s">
        <v>111</v>
      </c>
      <c r="F18" s="40">
        <v>169146</v>
      </c>
      <c r="H18" s="39" t="s">
        <v>112</v>
      </c>
      <c r="I18" s="40">
        <v>129265</v>
      </c>
    </row>
    <row r="19" spans="2:9" s="29" customFormat="1" ht="28.15" customHeight="1">
      <c r="B19" s="39" t="s">
        <v>113</v>
      </c>
      <c r="C19" s="40">
        <v>55539</v>
      </c>
      <c r="E19" s="39" t="s">
        <v>114</v>
      </c>
      <c r="F19" s="40">
        <v>166085</v>
      </c>
      <c r="H19" s="39" t="s">
        <v>115</v>
      </c>
      <c r="I19" s="40">
        <v>124398</v>
      </c>
    </row>
    <row r="20" spans="2:9" s="29" customFormat="1" ht="28.15" customHeight="1">
      <c r="B20" s="39" t="s">
        <v>116</v>
      </c>
      <c r="C20" s="40">
        <v>30843</v>
      </c>
      <c r="E20" s="39" t="s">
        <v>117</v>
      </c>
      <c r="F20" s="40">
        <v>157056</v>
      </c>
      <c r="H20" s="39" t="s">
        <v>118</v>
      </c>
      <c r="I20" s="40">
        <v>119407</v>
      </c>
    </row>
    <row r="21" spans="2:9" s="29" customFormat="1" ht="28.15" customHeight="1">
      <c r="B21" s="39" t="s">
        <v>119</v>
      </c>
      <c r="C21" s="40">
        <v>27286</v>
      </c>
      <c r="E21" s="39" t="s">
        <v>120</v>
      </c>
      <c r="F21" s="40">
        <v>150462</v>
      </c>
      <c r="H21" s="39" t="s">
        <v>121</v>
      </c>
      <c r="I21" s="40">
        <v>116389</v>
      </c>
    </row>
    <row r="22" spans="2:9" s="29" customFormat="1" ht="28.15" customHeight="1">
      <c r="B22" s="39" t="s">
        <v>122</v>
      </c>
      <c r="C22" s="40">
        <v>27034</v>
      </c>
      <c r="E22" s="39" t="s">
        <v>123</v>
      </c>
      <c r="F22" s="40">
        <v>109895</v>
      </c>
      <c r="H22" s="39" t="s">
        <v>124</v>
      </c>
      <c r="I22" s="40">
        <v>112812</v>
      </c>
    </row>
    <row r="23" spans="2:9" s="29" customFormat="1" ht="28.15" customHeight="1">
      <c r="B23" s="39" t="s">
        <v>125</v>
      </c>
      <c r="C23" s="40">
        <v>26454</v>
      </c>
      <c r="E23" s="39" t="s">
        <v>126</v>
      </c>
      <c r="F23" s="40">
        <v>103664</v>
      </c>
      <c r="H23" s="39" t="s">
        <v>127</v>
      </c>
      <c r="I23" s="40">
        <v>107877</v>
      </c>
    </row>
    <row r="24" spans="2:9" s="29" customFormat="1" ht="28.15" customHeight="1">
      <c r="B24" s="39" t="s">
        <v>128</v>
      </c>
      <c r="C24" s="40">
        <v>24836</v>
      </c>
      <c r="E24" s="39" t="s">
        <v>129</v>
      </c>
      <c r="F24" s="40">
        <v>103523</v>
      </c>
      <c r="H24" s="39" t="s">
        <v>130</v>
      </c>
      <c r="I24" s="40">
        <v>103966</v>
      </c>
    </row>
    <row r="25" spans="2:9" s="29" customFormat="1" ht="28.15" customHeight="1">
      <c r="B25" s="39" t="s">
        <v>131</v>
      </c>
      <c r="C25" s="40">
        <v>23368</v>
      </c>
      <c r="E25" s="39" t="s">
        <v>132</v>
      </c>
      <c r="F25" s="40">
        <v>100831</v>
      </c>
      <c r="H25" s="39" t="s">
        <v>133</v>
      </c>
      <c r="I25" s="40">
        <v>102563</v>
      </c>
    </row>
    <row r="26" spans="2:9" s="29" customFormat="1" ht="28.15" customHeight="1">
      <c r="B26" s="39" t="s">
        <v>134</v>
      </c>
      <c r="C26" s="40">
        <v>23243</v>
      </c>
      <c r="E26" s="39" t="s">
        <v>135</v>
      </c>
      <c r="F26" s="40">
        <v>95765</v>
      </c>
      <c r="H26" s="39" t="s">
        <v>136</v>
      </c>
      <c r="I26" s="40">
        <v>96770</v>
      </c>
    </row>
    <row r="27" spans="2:9" s="29" customFormat="1" ht="28.15" customHeight="1">
      <c r="B27" s="39" t="s">
        <v>137</v>
      </c>
      <c r="C27" s="40">
        <v>21907</v>
      </c>
      <c r="E27" s="39" t="s">
        <v>138</v>
      </c>
      <c r="F27" s="40">
        <v>92950</v>
      </c>
      <c r="H27" s="39" t="s">
        <v>139</v>
      </c>
      <c r="I27" s="40">
        <v>90938</v>
      </c>
    </row>
    <row r="28" spans="2:9" s="29" customFormat="1" ht="28.15" customHeight="1">
      <c r="B28" s="39" t="s">
        <v>140</v>
      </c>
      <c r="C28" s="40">
        <v>19289</v>
      </c>
      <c r="E28" s="39" t="s">
        <v>141</v>
      </c>
      <c r="F28" s="40">
        <v>92821</v>
      </c>
      <c r="H28" s="39" t="s">
        <v>142</v>
      </c>
      <c r="I28" s="40">
        <v>89892</v>
      </c>
    </row>
    <row r="29" spans="2:9" s="29" customFormat="1" ht="28.15" customHeight="1">
      <c r="B29" s="39" t="s">
        <v>143</v>
      </c>
      <c r="C29" s="40">
        <v>18025</v>
      </c>
      <c r="E29" s="39" t="s">
        <v>107</v>
      </c>
      <c r="F29" s="40">
        <v>92545</v>
      </c>
      <c r="H29" s="39" t="s">
        <v>144</v>
      </c>
      <c r="I29" s="40">
        <v>88513</v>
      </c>
    </row>
    <row r="30" spans="2:9" s="29" customFormat="1" ht="28.15" customHeight="1">
      <c r="B30" s="39" t="s">
        <v>145</v>
      </c>
      <c r="C30" s="40">
        <v>16701</v>
      </c>
      <c r="E30" s="39" t="s">
        <v>146</v>
      </c>
      <c r="F30" s="40">
        <v>90427</v>
      </c>
      <c r="H30" s="39" t="s">
        <v>147</v>
      </c>
      <c r="I30" s="40">
        <v>88444</v>
      </c>
    </row>
    <row r="31" spans="2:9" s="29" customFormat="1" ht="28.15" customHeight="1">
      <c r="B31" s="39" t="s">
        <v>148</v>
      </c>
      <c r="C31" s="40">
        <v>16481</v>
      </c>
      <c r="E31" s="39" t="s">
        <v>149</v>
      </c>
      <c r="F31" s="40">
        <v>86848</v>
      </c>
      <c r="H31" s="39" t="s">
        <v>150</v>
      </c>
      <c r="I31" s="40">
        <v>87778</v>
      </c>
    </row>
    <row r="32" spans="2:9" s="29" customFormat="1" ht="28.15" customHeight="1">
      <c r="B32" s="39" t="s">
        <v>151</v>
      </c>
      <c r="C32" s="40">
        <v>14535</v>
      </c>
      <c r="E32" s="39" t="s">
        <v>152</v>
      </c>
      <c r="F32" s="40">
        <v>77781</v>
      </c>
      <c r="H32" s="39" t="s">
        <v>153</v>
      </c>
      <c r="I32" s="40">
        <v>87649</v>
      </c>
    </row>
    <row r="33" spans="2:9" s="29" customFormat="1" ht="28.15" customHeight="1">
      <c r="B33" s="39" t="s">
        <v>154</v>
      </c>
      <c r="C33" s="40">
        <v>12961</v>
      </c>
      <c r="E33" s="39" t="s">
        <v>155</v>
      </c>
      <c r="F33" s="40">
        <v>76935</v>
      </c>
      <c r="H33" s="39" t="s">
        <v>156</v>
      </c>
      <c r="I33" s="40">
        <v>86901</v>
      </c>
    </row>
    <row r="34" spans="2:9" s="29" customFormat="1" ht="28.15" customHeight="1">
      <c r="B34" s="39" t="s">
        <v>157</v>
      </c>
      <c r="C34" s="40">
        <v>12722</v>
      </c>
      <c r="E34" s="39" t="s">
        <v>158</v>
      </c>
      <c r="F34" s="40">
        <v>75732</v>
      </c>
      <c r="H34" s="39" t="s">
        <v>159</v>
      </c>
      <c r="I34" s="40">
        <v>85213</v>
      </c>
    </row>
    <row r="35" spans="2:9" s="29" customFormat="1" ht="28.15" customHeight="1">
      <c r="B35" s="39" t="s">
        <v>160</v>
      </c>
      <c r="C35" s="40">
        <v>10194</v>
      </c>
      <c r="E35" s="39" t="s">
        <v>161</v>
      </c>
      <c r="F35" s="40">
        <v>74469</v>
      </c>
      <c r="H35" s="39" t="s">
        <v>162</v>
      </c>
      <c r="I35" s="40">
        <v>81359</v>
      </c>
    </row>
    <row r="36" spans="2:9" s="29" customFormat="1" ht="28.15" customHeight="1">
      <c r="B36" s="39" t="s">
        <v>163</v>
      </c>
      <c r="C36" s="40">
        <v>9812</v>
      </c>
      <c r="E36" s="39" t="s">
        <v>164</v>
      </c>
      <c r="F36" s="40">
        <v>73779</v>
      </c>
      <c r="H36" s="39" t="s">
        <v>165</v>
      </c>
      <c r="I36" s="40">
        <v>79107</v>
      </c>
    </row>
    <row r="37" spans="2:9" s="29" customFormat="1" ht="28.15" customHeight="1">
      <c r="B37" s="39" t="s">
        <v>166</v>
      </c>
      <c r="C37" s="40">
        <v>9385</v>
      </c>
      <c r="E37" s="39" t="s">
        <v>167</v>
      </c>
      <c r="F37" s="40">
        <v>73512</v>
      </c>
      <c r="H37" s="39" t="s">
        <v>168</v>
      </c>
      <c r="I37" s="40">
        <v>78052</v>
      </c>
    </row>
    <row r="38" spans="2:9" s="29" customFormat="1" ht="28.15" customHeight="1">
      <c r="B38" s="39" t="s">
        <v>169</v>
      </c>
      <c r="C38" s="40">
        <v>8383</v>
      </c>
      <c r="E38" s="39" t="s">
        <v>170</v>
      </c>
      <c r="F38" s="40">
        <v>71758</v>
      </c>
      <c r="H38" s="39" t="s">
        <v>171</v>
      </c>
      <c r="I38" s="40">
        <v>75415</v>
      </c>
    </row>
    <row r="39" spans="2:9" s="29" customFormat="1" ht="28.15" customHeight="1">
      <c r="B39" s="39" t="s">
        <v>172</v>
      </c>
      <c r="C39" s="40">
        <v>6197</v>
      </c>
      <c r="E39" s="39" t="s">
        <v>173</v>
      </c>
      <c r="F39" s="40">
        <v>69307</v>
      </c>
      <c r="H39" s="39" t="s">
        <v>174</v>
      </c>
      <c r="I39" s="40">
        <v>75104</v>
      </c>
    </row>
    <row r="40" spans="2:9" s="29" customFormat="1" ht="28.15" customHeight="1">
      <c r="B40" s="39" t="s">
        <v>175</v>
      </c>
      <c r="C40" s="40">
        <v>5389</v>
      </c>
      <c r="E40" s="39" t="s">
        <v>176</v>
      </c>
      <c r="F40" s="40">
        <v>61317</v>
      </c>
      <c r="H40" s="39" t="s">
        <v>177</v>
      </c>
      <c r="I40" s="40">
        <v>73955</v>
      </c>
    </row>
    <row r="41" spans="2:9" s="29" customFormat="1" ht="28.15" customHeight="1">
      <c r="B41" s="39" t="s">
        <v>99</v>
      </c>
      <c r="C41" s="40">
        <v>5030</v>
      </c>
      <c r="E41" s="39" t="s">
        <v>178</v>
      </c>
      <c r="F41" s="40">
        <v>60837</v>
      </c>
      <c r="H41" s="39" t="s">
        <v>179</v>
      </c>
      <c r="I41" s="40">
        <v>73900</v>
      </c>
    </row>
    <row r="42" spans="2:9" s="29" customFormat="1" ht="28.15" customHeight="1">
      <c r="B42" s="39" t="s">
        <v>180</v>
      </c>
      <c r="C42" s="40">
        <v>4748</v>
      </c>
      <c r="E42" s="39" t="s">
        <v>181</v>
      </c>
      <c r="F42" s="40">
        <v>60223</v>
      </c>
      <c r="H42" s="39" t="s">
        <v>182</v>
      </c>
      <c r="I42" s="40">
        <v>68765</v>
      </c>
    </row>
    <row r="43" spans="2:9" s="29" customFormat="1" ht="28.15" customHeight="1">
      <c r="B43" s="39" t="s">
        <v>183</v>
      </c>
      <c r="C43" s="40">
        <v>4539</v>
      </c>
      <c r="E43" s="39" t="s">
        <v>184</v>
      </c>
      <c r="F43" s="40">
        <v>57394</v>
      </c>
      <c r="H43" s="39" t="s">
        <v>185</v>
      </c>
      <c r="I43" s="40">
        <v>68436</v>
      </c>
    </row>
    <row r="44" spans="2:9" s="29" customFormat="1" ht="28.15" customHeight="1">
      <c r="B44" s="39" t="s">
        <v>186</v>
      </c>
      <c r="C44" s="40">
        <v>4128</v>
      </c>
      <c r="E44" s="39" t="s">
        <v>187</v>
      </c>
      <c r="F44" s="40">
        <v>56945</v>
      </c>
      <c r="H44" s="39" t="s">
        <v>188</v>
      </c>
      <c r="I44" s="40">
        <v>66756</v>
      </c>
    </row>
    <row r="45" spans="2:9" s="29" customFormat="1" ht="28.15" customHeight="1">
      <c r="B45" s="39" t="s">
        <v>189</v>
      </c>
      <c r="C45" s="40">
        <v>3736</v>
      </c>
      <c r="E45" s="39" t="s">
        <v>190</v>
      </c>
      <c r="F45" s="40">
        <v>51845</v>
      </c>
      <c r="H45" s="39" t="s">
        <v>191</v>
      </c>
      <c r="I45" s="40">
        <v>66710</v>
      </c>
    </row>
    <row r="46" spans="2:9" s="29" customFormat="1" ht="28.15" customHeight="1">
      <c r="B46" s="39" t="s">
        <v>192</v>
      </c>
      <c r="C46" s="40">
        <v>3520</v>
      </c>
      <c r="E46" s="39" t="s">
        <v>193</v>
      </c>
      <c r="F46" s="40">
        <v>47316</v>
      </c>
      <c r="H46" s="39" t="s">
        <v>194</v>
      </c>
      <c r="I46" s="40">
        <v>66685</v>
      </c>
    </row>
    <row r="47" spans="2:9" s="29" customFormat="1" ht="28.15" customHeight="1">
      <c r="B47" s="39" t="s">
        <v>126</v>
      </c>
      <c r="C47" s="40">
        <v>3126</v>
      </c>
      <c r="E47" s="39" t="s">
        <v>195</v>
      </c>
      <c r="F47" s="40">
        <v>45434</v>
      </c>
      <c r="H47" s="39" t="s">
        <v>196</v>
      </c>
      <c r="I47" s="40">
        <v>66548</v>
      </c>
    </row>
    <row r="48" spans="2:9" s="29" customFormat="1" ht="28.15" customHeight="1">
      <c r="B48" s="39" t="s">
        <v>197</v>
      </c>
      <c r="C48" s="40">
        <v>3107</v>
      </c>
      <c r="E48" s="39" t="s">
        <v>198</v>
      </c>
      <c r="F48" s="40">
        <v>44411</v>
      </c>
      <c r="H48" s="39" t="s">
        <v>199</v>
      </c>
      <c r="I48" s="40">
        <v>66395</v>
      </c>
    </row>
    <row r="49" spans="2:9" s="29" customFormat="1" ht="28.15" customHeight="1">
      <c r="B49" s="39" t="s">
        <v>200</v>
      </c>
      <c r="C49" s="40">
        <v>2481</v>
      </c>
      <c r="E49" s="39" t="s">
        <v>201</v>
      </c>
      <c r="F49" s="40">
        <v>43925</v>
      </c>
      <c r="H49" s="39" t="s">
        <v>202</v>
      </c>
      <c r="I49" s="40">
        <v>66391</v>
      </c>
    </row>
    <row r="50" spans="2:9" s="29" customFormat="1" ht="28.15" customHeight="1">
      <c r="B50" s="39" t="s">
        <v>203</v>
      </c>
      <c r="C50" s="40">
        <v>2334</v>
      </c>
      <c r="E50" s="39" t="s">
        <v>204</v>
      </c>
      <c r="F50" s="40">
        <v>42494</v>
      </c>
      <c r="H50" s="39" t="s">
        <v>205</v>
      </c>
      <c r="I50" s="40">
        <v>64956</v>
      </c>
    </row>
    <row r="51" spans="2:9" s="29" customFormat="1" ht="28.15" customHeight="1">
      <c r="B51" s="39" t="s">
        <v>206</v>
      </c>
      <c r="C51" s="40">
        <v>1998</v>
      </c>
      <c r="E51" s="39" t="s">
        <v>207</v>
      </c>
      <c r="F51" s="40">
        <v>41810</v>
      </c>
      <c r="H51" s="39" t="s">
        <v>208</v>
      </c>
      <c r="I51" s="40">
        <v>64838</v>
      </c>
    </row>
    <row r="52" spans="2:9" s="29" customFormat="1" ht="28.15" customHeight="1">
      <c r="B52" s="39" t="s">
        <v>209</v>
      </c>
      <c r="C52" s="40">
        <v>1779</v>
      </c>
      <c r="E52" s="39" t="s">
        <v>210</v>
      </c>
      <c r="F52" s="40">
        <v>40601</v>
      </c>
      <c r="H52" s="39" t="s">
        <v>211</v>
      </c>
      <c r="I52" s="40">
        <v>64359</v>
      </c>
    </row>
    <row r="53" spans="2:9" s="29" customFormat="1" ht="28.15" customHeight="1">
      <c r="B53" s="39" t="s">
        <v>212</v>
      </c>
      <c r="C53" s="40">
        <v>1646</v>
      </c>
      <c r="E53" s="39" t="s">
        <v>213</v>
      </c>
      <c r="F53" s="40">
        <v>38098</v>
      </c>
      <c r="H53" s="39" t="s">
        <v>214</v>
      </c>
      <c r="I53" s="40">
        <v>62993</v>
      </c>
    </row>
    <row r="54" spans="2:9">
      <c r="F54" s="3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3CAC8DEED5644AAE8B4A2DB68BF41F" ma:contentTypeVersion="19" ma:contentTypeDescription="Create a new document." ma:contentTypeScope="" ma:versionID="7476a114911b5a91e03447f9d9fdcef2">
  <xsd:schema xmlns:xsd="http://www.w3.org/2001/XMLSchema" xmlns:xs="http://www.w3.org/2001/XMLSchema" xmlns:p="http://schemas.microsoft.com/office/2006/metadata/properties" xmlns:ns1="http://schemas.microsoft.com/sharepoint/v3" xmlns:ns2="267b04ac-9b2d-4d02-8871-d86a5c3508e4" xmlns:ns3="e8df3db0-9164-4153-b116-15b48c547070" targetNamespace="http://schemas.microsoft.com/office/2006/metadata/properties" ma:root="true" ma:fieldsID="80f0a11c689ac21eedd305f57e125ba9" ns1:_="" ns2:_="" ns3:_="">
    <xsd:import namespace="http://schemas.microsoft.com/sharepoint/v3"/>
    <xsd:import namespace="267b04ac-9b2d-4d02-8871-d86a5c3508e4"/>
    <xsd:import namespace="e8df3db0-9164-4153-b116-15b48c547070"/>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1:_ip_UnifiedCompliancePolicyProperties" minOccurs="0"/>
                <xsd:element ref="ns1:_ip_UnifiedCompliancePolicyUIAction" minOccurs="0"/>
                <xsd:element ref="ns3:MediaServiceDateTaken" minOccurs="0"/>
                <xsd:element ref="ns3:MediaServiceAutoTags" minOccurs="0"/>
                <xsd:element ref="ns3:MediaServiceOCR" minOccurs="0"/>
                <xsd:element ref="ns3:Notes0" minOccurs="0"/>
                <xsd:element ref="ns3:MediaServiceLocation"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description="" ma:hidden="true" ma:internalName="_ip_UnifiedCompliancePolicyProperties">
      <xsd:simpleType>
        <xsd:restriction base="dms:Note"/>
      </xsd:simpleType>
    </xsd:element>
    <xsd:element name="_ip_UnifiedCompliancePolicyUIAction" ma:index="15"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7b04ac-9b2d-4d02-8871-d86a5c3508e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8df3db0-9164-4153-b116-15b48c54707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element name="MediaServiceOCR" ma:index="18" nillable="true" ma:displayName="MediaServiceOCR" ma:description="" ma:internalName="MediaServiceOCR" ma:readOnly="true">
      <xsd:simpleType>
        <xsd:restriction base="dms:Note">
          <xsd:maxLength value="255"/>
        </xsd:restriction>
      </xsd:simpleType>
    </xsd:element>
    <xsd:element name="Notes0" ma:index="19" nillable="true" ma:displayName="Notes" ma:internalName="Notes0">
      <xsd:simpleType>
        <xsd:restriction base="dms:Text">
          <xsd:maxLength value="255"/>
        </xsd:restriction>
      </xsd:simpleType>
    </xsd:element>
    <xsd:element name="MediaServiceLocation" ma:index="20"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fals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e8df3db0-9164-4153-b116-15b48c547070" xsi:nil="true"/>
    <_ip_UnifiedCompliancePolicyUIAction xmlns="http://schemas.microsoft.com/sharepoint/v3" xsi:nil="true"/>
    <Notes0 xmlns="e8df3db0-9164-4153-b116-15b48c547070"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B327EFE-AA1D-47B2-9AE1-27C47CDB7F69}"/>
</file>

<file path=customXml/itemProps2.xml><?xml version="1.0" encoding="utf-8"?>
<ds:datastoreItem xmlns:ds="http://schemas.openxmlformats.org/officeDocument/2006/customXml" ds:itemID="{04392A66-F510-4AB0-B191-5E25920DA360}"/>
</file>

<file path=customXml/itemProps3.xml><?xml version="1.0" encoding="utf-8"?>
<ds:datastoreItem xmlns:ds="http://schemas.openxmlformats.org/officeDocument/2006/customXml" ds:itemID="{83640A12-F1B6-4F29-B186-A5F2BF9EB3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Michael Karimian (CELA)</cp:lastModifiedBy>
  <cp:revision/>
  <dcterms:created xsi:type="dcterms:W3CDTF">2018-03-22T20:26:38Z</dcterms:created>
  <dcterms:modified xsi:type="dcterms:W3CDTF">2020-10-05T11:34:47Z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0x0101004E3CAC8DEED5644AAE8B4A2DB68BF41F</vt:lpwstr>
  </property>
  <property fmtid="{D5CDD505-2E9C-101B-9397-08002B2CF9AE}" pid="11" name="_dlc_DocIdItemGuid">
    <vt:lpwstr>7124bda0-8c3f-4846-9c71-e3af94ac58a6</vt:lpwstr>
  </property>
</Properties>
</file>