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microsoft-my.sharepoint.com/personal/mikari_microsoft_com/Documents/Desktop/"/>
    </mc:Choice>
  </mc:AlternateContent>
  <xr:revisionPtr revIDLastSave="109" documentId="13_ncr:1_{F40D62E2-14FE-43D3-A3EB-BDFB09213B12}" xr6:coauthVersionLast="46" xr6:coauthVersionMax="46" xr10:uidLastSave="{E6BCA14E-20EE-4530-A127-EC863514B487}"/>
  <bookViews>
    <workbookView xWindow="-120" yWindow="-16320" windowWidth="38640" windowHeight="15840" xr2:uid="{D6888162-B249-4450-B957-27E1B21196CB}"/>
  </bookViews>
  <sheets>
    <sheet name="Content Removal Requests" sheetId="3" r:id="rId1"/>
    <sheet name="Copyright Top 50"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 l="1"/>
  <c r="C13" i="3"/>
  <c r="E8" i="3"/>
  <c r="E7" i="3"/>
  <c r="E6" i="3"/>
  <c r="E9" i="3"/>
  <c r="E10" i="3"/>
  <c r="E11" i="3"/>
  <c r="F56" i="3"/>
  <c r="E56" i="3"/>
  <c r="D56" i="3"/>
  <c r="C56" i="3"/>
  <c r="G55" i="3"/>
  <c r="G54" i="3"/>
  <c r="G53" i="3"/>
  <c r="G52" i="3"/>
  <c r="G51" i="3"/>
  <c r="G50" i="3"/>
  <c r="G49" i="3"/>
  <c r="G48" i="3"/>
  <c r="G47" i="3"/>
  <c r="G46" i="3"/>
  <c r="G45" i="3"/>
  <c r="G44" i="3"/>
  <c r="G43" i="3"/>
  <c r="G42" i="3"/>
  <c r="G41" i="3"/>
  <c r="G40" i="3"/>
  <c r="G39" i="3"/>
  <c r="G38" i="3"/>
  <c r="G37" i="3"/>
  <c r="G36" i="3"/>
  <c r="G35" i="3"/>
  <c r="G62" i="3" l="1"/>
  <c r="G26" i="3"/>
  <c r="G27" i="3"/>
  <c r="G28" i="3"/>
  <c r="G29" i="3"/>
  <c r="G30" i="3"/>
  <c r="G31" i="3"/>
  <c r="G32" i="3"/>
  <c r="G33" i="3"/>
  <c r="G34" i="3"/>
  <c r="G25" i="3"/>
  <c r="G20" i="3"/>
  <c r="E14" i="3"/>
  <c r="E13" i="3"/>
  <c r="E12" i="3"/>
  <c r="E5" i="3"/>
  <c r="G56" i="3" l="1"/>
</calcChain>
</file>

<file path=xl/sharedStrings.xml><?xml version="1.0" encoding="utf-8"?>
<sst xmlns="http://schemas.openxmlformats.org/spreadsheetml/2006/main" count="238" uniqueCount="216">
  <si>
    <t>Content Removal Requests Report</t>
  </si>
  <si>
    <t xml:space="preserve">Government Requests for Content Removal </t>
  </si>
  <si>
    <t xml:space="preserve"> </t>
  </si>
  <si>
    <t>Requests</t>
  </si>
  <si>
    <t>Action Taken</t>
  </si>
  <si>
    <t>Percentage - Action Taken</t>
  </si>
  <si>
    <t xml:space="preserve">TOTAL </t>
  </si>
  <si>
    <t>Requests that May Result in Account Closure</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</si>
  <si>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</si>
  <si>
    <t>July - December 2020</t>
  </si>
  <si>
    <t>Copyright Removal Requests</t>
  </si>
  <si>
    <t xml:space="preserve">Requests </t>
  </si>
  <si>
    <t xml:space="preserve">URLs Requested </t>
  </si>
  <si>
    <t>URLs Accepted</t>
  </si>
  <si>
    <t>URLs Rejected</t>
  </si>
  <si>
    <t xml:space="preserve">Percentage of URLs Accepted </t>
  </si>
  <si>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</si>
  <si>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r>
      <t>"Right to be Forgotten" Requests</t>
    </r>
    <r>
      <rPr>
        <b/>
        <sz val="11"/>
        <color theme="0"/>
        <rFont val="Segoe Light"/>
      </rPr>
      <t/>
    </r>
  </si>
  <si>
    <t>Requests Received and Processed</t>
  </si>
  <si>
    <t>URLs Requested</t>
  </si>
  <si>
    <t>Percentage of URLs Accepted</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</si>
  <si>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</si>
  <si>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</si>
  <si>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</si>
  <si>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</si>
  <si>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</si>
  <si>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</si>
  <si>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</si>
  <si>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</si>
  <si>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</si>
  <si>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</si>
  <si>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</si>
  <si>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</si>
  <si>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</si>
  <si>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</si>
  <si>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</si>
  <si>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</si>
  <si>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</si>
  <si>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</si>
  <si>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</si>
  <si>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</si>
  <si>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Norway</t>
  </si>
  <si>
    <t>Poland</t>
  </si>
  <si>
    <t>Portugal</t>
  </si>
  <si>
    <t>Romania</t>
  </si>
  <si>
    <t>Russia</t>
  </si>
  <si>
    <t>Slovakia</t>
  </si>
  <si>
    <t>Slovenia</t>
  </si>
  <si>
    <t>Spain</t>
  </si>
  <si>
    <t>Sweden</t>
  </si>
  <si>
    <t>Switzerland</t>
  </si>
  <si>
    <t>United Kingdom</t>
  </si>
  <si>
    <t>TOTAL</t>
  </si>
  <si>
    <t>May 2014 - December 2020</t>
  </si>
  <si>
    <r>
      <t xml:space="preserve">Cumulative "Right to be Forgotten" Requests  </t>
    </r>
    <r>
      <rPr>
        <sz val="13"/>
        <color rgb="FFFF0000"/>
        <rFont val="Segoe UI Semibold"/>
        <family val="2"/>
      </rPr>
      <t xml:space="preserve"> </t>
    </r>
  </si>
  <si>
    <t>Copyright Top 50</t>
  </si>
  <si>
    <t>Reporting Organization</t>
  </si>
  <si>
    <t>URL Count</t>
  </si>
  <si>
    <t>Copyright Owner</t>
  </si>
  <si>
    <t>Domain</t>
  </si>
  <si>
    <t>BPI (BRITISH RECORDED MUSIC INDUSTRY) LIMITED</t>
  </si>
  <si>
    <t>British Recorded Music Industry (BPI) Ltd</t>
  </si>
  <si>
    <t>notterriblepodcast.com</t>
  </si>
  <si>
    <t>Remove Your Media (RYM)</t>
  </si>
  <si>
    <t>comeso.org</t>
  </si>
  <si>
    <t>fvs.io</t>
  </si>
  <si>
    <t>comeso</t>
  </si>
  <si>
    <t>Disney Enterprises, Inc.</t>
  </si>
  <si>
    <t>seriesfree.to</t>
  </si>
  <si>
    <t>Marketly</t>
  </si>
  <si>
    <t>VIZ Media LLC</t>
  </si>
  <si>
    <t>na01.safelinks.protection.outlook.com</t>
  </si>
  <si>
    <t>DMCA Force</t>
  </si>
  <si>
    <t>MBC Group</t>
  </si>
  <si>
    <t>olozmp3.xyz</t>
  </si>
  <si>
    <t>RightsHero</t>
  </si>
  <si>
    <t>Camgirl Antipiracy</t>
  </si>
  <si>
    <t>webcamrecordings.com</t>
  </si>
  <si>
    <t>Irdeto</t>
  </si>
  <si>
    <t>NBCUniversal Media</t>
  </si>
  <si>
    <t>yump3s.com</t>
  </si>
  <si>
    <t>Attributor</t>
  </si>
  <si>
    <t>Gamma Entertainment</t>
  </si>
  <si>
    <t>muzomix.ru</t>
  </si>
  <si>
    <t>MarkScan</t>
  </si>
  <si>
    <t>MX International Inc</t>
  </si>
  <si>
    <t>mangapark.net</t>
  </si>
  <si>
    <t>NBC Universal</t>
  </si>
  <si>
    <t>Country: Germany</t>
  </si>
  <si>
    <t>rapidgator.net</t>
  </si>
  <si>
    <t>Entura International LTD</t>
  </si>
  <si>
    <t>FUNimation Entertainment</t>
  </si>
  <si>
    <t>lagu123.top</t>
  </si>
  <si>
    <t>MarkMonitor</t>
  </si>
  <si>
    <t>Affect3D</t>
  </si>
  <si>
    <t>muzmo.org</t>
  </si>
  <si>
    <t>MWStory</t>
  </si>
  <si>
    <t>MV Verse Inc.</t>
  </si>
  <si>
    <t>skytorrents.org</t>
  </si>
  <si>
    <t>Content Overseas Distribution Association (CODA)</t>
  </si>
  <si>
    <t>NS Solutions Manga Publishers</t>
  </si>
  <si>
    <t>en.muzmo.org</t>
  </si>
  <si>
    <t>Mermaid Studios</t>
  </si>
  <si>
    <t>Japan Creative Contents Alliance LLC</t>
  </si>
  <si>
    <t>amp.swimruntheriviera.com</t>
  </si>
  <si>
    <t>MG Premium Ltd</t>
  </si>
  <si>
    <t>Novi Digital Entertainment Pvt. Ltd.</t>
  </si>
  <si>
    <t>newm.fanfox.net</t>
  </si>
  <si>
    <t>OnlyFans</t>
  </si>
  <si>
    <t>porncomixonline.net</t>
  </si>
  <si>
    <t>BookDefender.com</t>
  </si>
  <si>
    <t>Sony Pictures Television Inc.</t>
  </si>
  <si>
    <t>torlock.cc</t>
  </si>
  <si>
    <t>Suren Ter Saakov</t>
  </si>
  <si>
    <t>Hachette Livre</t>
  </si>
  <si>
    <t>rb1.opensubtitles.com</t>
  </si>
  <si>
    <t>Takedown Czar</t>
  </si>
  <si>
    <t>CBS</t>
  </si>
  <si>
    <t>rapidu.net</t>
  </si>
  <si>
    <t>Blue Efficience</t>
  </si>
  <si>
    <t>FYCash</t>
  </si>
  <si>
    <t>mp3baza.me</t>
  </si>
  <si>
    <t>WEB SHERIFF</t>
  </si>
  <si>
    <t>Warner Bros. Entertainment Inc.</t>
  </si>
  <si>
    <t>hmp3.ru</t>
  </si>
  <si>
    <t>shoot-down.com</t>
  </si>
  <si>
    <t>Warner Bros. Entertainment</t>
  </si>
  <si>
    <t>videomuzik.biz</t>
  </si>
  <si>
    <t>Federation Against Copyright Theft</t>
  </si>
  <si>
    <t>limetorrents.info</t>
  </si>
  <si>
    <t>Attributor, Inc.</t>
  </si>
  <si>
    <t>Simon &amp; Schuster</t>
  </si>
  <si>
    <t>sh.st</t>
  </si>
  <si>
    <t>The Walt Disney Company</t>
  </si>
  <si>
    <t>Letsdoeit</t>
  </si>
  <si>
    <t>rg.to</t>
  </si>
  <si>
    <t>Rico Management</t>
  </si>
  <si>
    <t>Niki Skyler</t>
  </si>
  <si>
    <t>mp3lrc.club</t>
  </si>
  <si>
    <t>IP-Echelon</t>
  </si>
  <si>
    <t>BangBros</t>
  </si>
  <si>
    <t>aghaniyt.com</t>
  </si>
  <si>
    <t>MG Premium Ltd.</t>
  </si>
  <si>
    <t>Dreamroom Productions, Inc.</t>
  </si>
  <si>
    <t>camshooker.com</t>
  </si>
  <si>
    <t>Aiplex Software Private Limited,</t>
  </si>
  <si>
    <t>sangpil, an</t>
  </si>
  <si>
    <t>pl.muzmo.org</t>
  </si>
  <si>
    <t>Aiplex Software Private Limited</t>
  </si>
  <si>
    <t>Bang Bros</t>
  </si>
  <si>
    <t>muzmega.ru</t>
  </si>
  <si>
    <t>UKIE</t>
  </si>
  <si>
    <t>ZeeTV &amp; Wayaak</t>
  </si>
  <si>
    <t>mp3cleo.ru</t>
  </si>
  <si>
    <t>Zhejiang Bingle Law Firm</t>
  </si>
  <si>
    <t>Camsoda</t>
  </si>
  <si>
    <t>nitroflare.com</t>
  </si>
  <si>
    <t>APDIF do Brasil</t>
  </si>
  <si>
    <t>Netflix, Inc.</t>
  </si>
  <si>
    <t>mangaheaven.club</t>
  </si>
  <si>
    <t>PiracyTakedown</t>
  </si>
  <si>
    <t>La Touraine, Inc.</t>
  </si>
  <si>
    <t>es.muzmo.org</t>
  </si>
  <si>
    <t>WILL Co., Ltd.</t>
  </si>
  <si>
    <t>Aniplex of America Inc</t>
  </si>
  <si>
    <t>kshows.to</t>
  </si>
  <si>
    <t>Vobile Inc</t>
  </si>
  <si>
    <t>Vuclip Middle East</t>
  </si>
  <si>
    <t>mp3teca.info</t>
  </si>
  <si>
    <t>DMCA Solutions</t>
  </si>
  <si>
    <t>Viacom, Inc</t>
  </si>
  <si>
    <t>camhub.cc</t>
  </si>
  <si>
    <t>Zhejiang Bingge Law Firm</t>
  </si>
  <si>
    <t>Hoichoi Technologies Pvt. Ltd.</t>
  </si>
  <si>
    <t>320kbps.hindiaz.com</t>
  </si>
  <si>
    <t>The Publishers Association</t>
  </si>
  <si>
    <t>Madman Entertainment Pty Ltd</t>
  </si>
  <si>
    <t>file.kvidcdn.com</t>
  </si>
  <si>
    <t>Naxap Technology Private Limited</t>
  </si>
  <si>
    <t>Lionsgate</t>
  </si>
  <si>
    <t>sellamusic.org</t>
  </si>
  <si>
    <t>Aiplex Software Private Limited.,</t>
  </si>
  <si>
    <t>Nozomient</t>
  </si>
  <si>
    <t>1.bp.blogspot.com</t>
  </si>
  <si>
    <t>Tracksaur</t>
  </si>
  <si>
    <t>Netflix</t>
  </si>
  <si>
    <t>x-minusovka.ru</t>
  </si>
  <si>
    <t>TMG</t>
  </si>
  <si>
    <t>Paramount Pictures</t>
  </si>
  <si>
    <t>dodoconverter.com</t>
  </si>
  <si>
    <t>æµ™æ±Ÿç§‰æ ¼å¾‹å¸ˆäº‹åŠ¡æ‰€</t>
  </si>
  <si>
    <t>Amazon Digital Services LLC</t>
  </si>
  <si>
    <t>stafaband.co.uk</t>
  </si>
  <si>
    <t>eeurope GmbH</t>
  </si>
  <si>
    <t>Amazon Seller Services Pvt. Ltd.</t>
  </si>
  <si>
    <t>erofus.com</t>
  </si>
  <si>
    <t>Test</t>
  </si>
  <si>
    <t>Oxford University Press</t>
  </si>
  <si>
    <t>hitmo.me</t>
  </si>
  <si>
    <t>Tech Fashion Inc.</t>
  </si>
  <si>
    <t>è®€è³£ãƒ†ãƒ¬ãƒ“æ”¾é€ï¼ˆæ ªï¼‰</t>
  </si>
  <si>
    <t>bursamp3.santenjiwo.xyz</t>
  </si>
  <si>
    <t>Record Nanny</t>
  </si>
  <si>
    <t>Columbia Pictures Industries, Inc.</t>
  </si>
  <si>
    <t>webcamrips.com</t>
  </si>
  <si>
    <t>ACI United Foundation</t>
  </si>
  <si>
    <t>Sony Pictures Networks India Pvt. Ltd.</t>
  </si>
  <si>
    <t>rapidrar.com</t>
  </si>
  <si>
    <t>[Blank]</t>
  </si>
  <si>
    <t>China</t>
  </si>
  <si>
    <t>South Korea</t>
  </si>
  <si>
    <t>Taiwan</t>
  </si>
  <si>
    <t>Turkey</t>
  </si>
  <si>
    <t>UK</t>
  </si>
  <si>
    <r>
      <rPr>
        <b/>
        <sz val="11"/>
        <color rgb="FF595959"/>
        <rFont val="Segoe UI"/>
      </rPr>
      <t>Note</t>
    </r>
    <r>
      <rPr>
        <sz val="11"/>
        <color rgb="FF595959"/>
        <rFont val="Segoe UI"/>
      </rPr>
      <t>: This table shows the number of URLs that were accepted and rejected for European and Russian requests received between July 1 and December 31, 2020 that were processed as of February 15, 2021. The number of URLs accepted and rejected may not reflect requests still pending review as of February 15, 2021. For example, processing delays may result if more information is needed to complete the review on a request.</t>
    </r>
  </si>
  <si>
    <r>
      <rPr>
        <sz val="11"/>
        <color rgb="FF595959"/>
        <rFont val="Segoe UI Bold"/>
      </rPr>
      <t>Note:</t>
    </r>
    <r>
      <rPr>
        <sz val="11"/>
        <color rgb="FF595959"/>
        <rFont val="Segoe UI"/>
      </rPr>
      <t xml:space="preserve"> This table shows the number of URLs that were accepted and rejected for European and Russian requests received between May 2014 and December 31, 2020 that were processed as of February 15, 2021. The number of URLs accepted and rejected may not reflect requests still pending review as of February 15, 2021. For example, processing delays may result if more information is needed to complete the review on a request.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</si>
</sst>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 #,##0_-;_-* &quot;-&quot;??_-;_-@_-"/>
  </numFmts>
  <fonts count="25">
    <font>
      <sz val="11"/>
      <color theme="1"/>
      <name val="Calibri"/>
      <family val="2"/>
      <scheme val="minor"/>
    </font>
    <font>
      <sz val="11"/>
      <color theme="1"/>
      <name val="Calibri"/>
      <family val="2"/>
      <scheme val="minor"/>
    </font>
    <font>
      <sz val="11"/>
      <color theme="0"/>
      <name val="Calibri"/>
      <family val="2"/>
      <scheme val="minor"/>
    </font>
    <font>
      <b/>
      <sz val="11"/>
      <color theme="0"/>
      <name val="Segoe Light"/>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sz val="13"/>
      <name val="Segoe UI Semibold"/>
      <family val="2"/>
    </font>
    <font>
      <b/>
      <sz val="11"/>
      <color theme="1" tint="0.34998626667073579"/>
      <name val="Segoe UI"/>
      <family val="2"/>
    </font>
    <font>
      <sz val="12"/>
      <color theme="1" tint="0.249977111117893"/>
      <name val="Segoe UI"/>
      <family val="2"/>
    </font>
    <font>
      <sz val="13"/>
      <color rgb="FFFF0000"/>
      <name val="Segoe UI Semibold"/>
      <family val="2"/>
    </font>
    <font>
      <sz val="13"/>
      <color theme="1"/>
      <name val="Segoe UI"/>
      <family val="2"/>
    </font>
    <font>
      <b/>
      <sz val="11"/>
      <color rgb="FF595959"/>
      <name val="Segoe UI"/>
    </font>
    <font>
      <sz val="11"/>
      <color rgb="FF595959"/>
      <name val="Segoe UI"/>
    </font>
    <font>
      <sz val="11"/>
      <color rgb="FF595959"/>
      <name val="Segoe UI Bold"/>
    </font>
    <font>
      <sz val="11"/>
      <color rgb="FF595959"/>
      <name val="Segoe UI"/>
      <family val="2"/>
    </font>
  </fonts>
  <fills count="13">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theme="5"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50">
    <xf numFmtId="0" fontId="0" fillId="0" borderId="0" xfId="0"/>
    <xf numFmtId="0" fontId="7" fillId="0" borderId="1" xfId="0" applyFont="1" applyBorder="1" applyAlignment="1">
      <alignment horizontal="left" indent="1"/>
    </xf>
    <xf numFmtId="0" fontId="8" fillId="0" borderId="1" xfId="0" applyFont="1" applyBorder="1" applyAlignment="1">
      <alignment horizontal="left" vertical="top" indent="2"/>
    </xf>
    <xf numFmtId="0" fontId="5" fillId="0" borderId="1" xfId="0" applyFont="1" applyBorder="1"/>
    <xf numFmtId="0" fontId="5" fillId="0" borderId="1" xfId="0" applyFont="1" applyBorder="1" applyAlignment="1">
      <alignment vertical="top"/>
    </xf>
    <xf numFmtId="0" fontId="4" fillId="0" borderId="1" xfId="0" applyFont="1" applyBorder="1" applyAlignment="1">
      <alignment horizontal="center" wrapText="1"/>
    </xf>
    <xf numFmtId="0" fontId="6" fillId="0" borderId="1" xfId="0" applyFont="1" applyBorder="1"/>
    <xf numFmtId="0" fontId="5" fillId="0" borderId="1" xfId="0" applyFont="1" applyBorder="1" applyAlignment="1">
      <alignment vertical="center"/>
    </xf>
    <xf numFmtId="164" fontId="5" fillId="0" borderId="1" xfId="1" applyNumberFormat="1" applyFont="1" applyBorder="1"/>
    <xf numFmtId="0" fontId="10" fillId="8" borderId="1" xfId="0" applyFont="1" applyFill="1" applyBorder="1" applyAlignment="1">
      <alignment horizontal="left" vertical="center" wrapText="1" indent="2"/>
    </xf>
    <xf numFmtId="0" fontId="9" fillId="6" borderId="1" xfId="0" applyFont="1" applyFill="1" applyBorder="1" applyAlignment="1">
      <alignment horizontal="left" vertical="center" wrapText="1" indent="2" shrinkToFit="1"/>
    </xf>
    <xf numFmtId="0" fontId="11" fillId="9" borderId="1" xfId="0" applyFont="1" applyFill="1" applyBorder="1" applyAlignment="1">
      <alignment horizontal="left" vertical="center" indent="2"/>
    </xf>
    <xf numFmtId="9" fontId="10" fillId="7" borderId="1" xfId="0" applyNumberFormat="1" applyFont="1" applyFill="1" applyBorder="1" applyAlignment="1">
      <alignment horizontal="right" vertical="center" wrapText="1" indent="1" shrinkToFit="1"/>
    </xf>
    <xf numFmtId="9" fontId="11" fillId="9" borderId="1" xfId="0" applyNumberFormat="1" applyFont="1" applyFill="1" applyBorder="1" applyAlignment="1">
      <alignment horizontal="right" vertical="center" wrapText="1" indent="1" shrinkToFit="1"/>
    </xf>
    <xf numFmtId="3" fontId="11" fillId="9" borderId="1" xfId="0" applyNumberFormat="1" applyFont="1" applyFill="1" applyBorder="1" applyAlignment="1">
      <alignment horizontal="right" vertical="center" wrapText="1" indent="1" shrinkToFit="1"/>
    </xf>
    <xf numFmtId="10" fontId="11" fillId="9" borderId="1" xfId="0" applyNumberFormat="1" applyFont="1" applyFill="1" applyBorder="1" applyAlignment="1">
      <alignment horizontal="right" vertical="center" indent="1"/>
    </xf>
    <xf numFmtId="0" fontId="9" fillId="10" borderId="1" xfId="3" applyFont="1" applyFill="1" applyBorder="1" applyAlignment="1">
      <alignment horizontal="left" vertical="center" wrapText="1" indent="2" shrinkToFit="1"/>
    </xf>
    <xf numFmtId="164" fontId="11" fillId="9" borderId="1" xfId="1" applyNumberFormat="1" applyFont="1" applyFill="1" applyBorder="1" applyAlignment="1">
      <alignment horizontal="left" vertical="center" indent="1"/>
    </xf>
    <xf numFmtId="9" fontId="18" fillId="11" borderId="1" xfId="3" applyNumberFormat="1" applyFont="1" applyFill="1" applyBorder="1" applyAlignment="1">
      <alignment horizontal="right" vertical="center" wrapText="1" indent="1" shrinkToFit="1"/>
    </xf>
    <xf numFmtId="9" fontId="11" fillId="9" borderId="1" xfId="2" applyFont="1" applyFill="1" applyBorder="1" applyAlignment="1">
      <alignment horizontal="right" vertical="center" indent="1"/>
    </xf>
    <xf numFmtId="0" fontId="5" fillId="0" borderId="1" xfId="0" applyFont="1" applyBorder="1" applyAlignment="1">
      <alignment horizontal="left" vertical="center" indent="2"/>
    </xf>
    <xf numFmtId="0" fontId="20" fillId="0" borderId="1" xfId="0" applyFont="1" applyBorder="1" applyAlignment="1">
      <alignment vertical="center"/>
    </xf>
    <xf numFmtId="164" fontId="11" fillId="9" borderId="1" xfId="1" applyNumberFormat="1" applyFont="1" applyFill="1" applyBorder="1" applyAlignment="1">
      <alignment vertical="center"/>
    </xf>
    <xf numFmtId="0" fontId="10" fillId="0" borderId="1" xfId="0" applyFont="1" applyBorder="1"/>
    <xf numFmtId="0" fontId="10" fillId="0" borderId="1" xfId="0" applyFont="1" applyBorder="1" applyAlignment="1">
      <alignment horizontal="left" indent="2"/>
    </xf>
    <xf numFmtId="0" fontId="11" fillId="0" borderId="1" xfId="0" applyFont="1" applyBorder="1" applyAlignment="1">
      <alignment horizontal="left" vertical="center" indent="2"/>
    </xf>
    <xf numFmtId="0" fontId="10" fillId="0" borderId="1" xfId="0" applyFont="1" applyBorder="1" applyAlignment="1">
      <alignment horizontal="left" vertical="center" indent="2"/>
    </xf>
    <xf numFmtId="0" fontId="10" fillId="0" borderId="1" xfId="0" applyFont="1" applyBorder="1" applyAlignment="1">
      <alignment horizontal="right"/>
    </xf>
    <xf numFmtId="0" fontId="11" fillId="0" borderId="1" xfId="0" applyFont="1" applyBorder="1" applyAlignment="1">
      <alignment horizontal="left" vertical="center"/>
    </xf>
    <xf numFmtId="0" fontId="11" fillId="12" borderId="1" xfId="0" applyFont="1" applyFill="1" applyBorder="1" applyAlignment="1">
      <alignment horizontal="left" vertical="center" indent="2"/>
    </xf>
    <xf numFmtId="0" fontId="11" fillId="12" borderId="1" xfId="0" applyFont="1" applyFill="1" applyBorder="1" applyAlignment="1">
      <alignment horizontal="center" vertical="center"/>
    </xf>
    <xf numFmtId="37" fontId="11" fillId="9" borderId="1" xfId="1" applyNumberFormat="1" applyFont="1" applyFill="1" applyBorder="1" applyAlignment="1">
      <alignment horizontal="right" vertical="center" indent="1"/>
    </xf>
    <xf numFmtId="0" fontId="11" fillId="9" borderId="1" xfId="0" applyFont="1" applyFill="1" applyBorder="1" applyAlignment="1">
      <alignment horizontal="left" vertical="center" wrapText="1" indent="2"/>
    </xf>
    <xf numFmtId="0" fontId="10" fillId="8" borderId="1" xfId="0" applyFont="1" applyFill="1" applyBorder="1" applyAlignment="1">
      <alignment horizontal="left" vertical="center" indent="2"/>
    </xf>
    <xf numFmtId="37" fontId="10" fillId="11" borderId="1" xfId="1" applyNumberFormat="1" applyFont="1" applyFill="1" applyBorder="1" applyAlignment="1">
      <alignment horizontal="right" vertical="center"/>
    </xf>
    <xf numFmtId="37" fontId="10" fillId="11" borderId="1" xfId="1" applyNumberFormat="1" applyFont="1" applyFill="1" applyBorder="1" applyAlignment="1">
      <alignment horizontal="left" vertical="center" indent="2"/>
    </xf>
    <xf numFmtId="3" fontId="10" fillId="7" borderId="1" xfId="1" applyNumberFormat="1" applyFont="1" applyFill="1" applyBorder="1" applyAlignment="1">
      <alignment horizontal="right" vertical="center" wrapText="1" indent="1" shrinkToFit="1"/>
    </xf>
    <xf numFmtId="0" fontId="15" fillId="8" borderId="1" xfId="0" applyFont="1" applyFill="1" applyBorder="1" applyAlignment="1">
      <alignment horizontal="center" vertical="center" wrapText="1"/>
    </xf>
    <xf numFmtId="0" fontId="11" fillId="5" borderId="1" xfId="4" applyFont="1" applyFill="1" applyBorder="1" applyAlignment="1">
      <alignment horizontal="center" vertical="center" wrapText="1" shrinkToFit="1"/>
    </xf>
    <xf numFmtId="0" fontId="12" fillId="0" borderId="2" xfId="0" applyFont="1" applyBorder="1" applyAlignment="1">
      <alignment horizontal="left" vertical="center" wrapText="1" indent="2"/>
    </xf>
    <xf numFmtId="0" fontId="12" fillId="0" borderId="3" xfId="0" applyFont="1" applyBorder="1" applyAlignment="1">
      <alignment horizontal="left" vertical="center" wrapText="1" indent="2"/>
    </xf>
    <xf numFmtId="0" fontId="12" fillId="0" borderId="4" xfId="0" applyFont="1" applyBorder="1" applyAlignment="1">
      <alignment horizontal="left" vertical="center" wrapText="1" indent="2"/>
    </xf>
    <xf numFmtId="0" fontId="11" fillId="5" borderId="2" xfId="0" applyFont="1" applyFill="1" applyBorder="1" applyAlignment="1">
      <alignment horizontal="center" vertical="center" shrinkToFit="1"/>
    </xf>
    <xf numFmtId="0" fontId="11" fillId="5" borderId="3" xfId="0" applyFont="1" applyFill="1" applyBorder="1" applyAlignment="1">
      <alignment horizontal="center" vertical="center" shrinkToFit="1"/>
    </xf>
    <xf numFmtId="0" fontId="11" fillId="5" borderId="4" xfId="0" applyFont="1" applyFill="1" applyBorder="1" applyAlignment="1">
      <alignment horizontal="center" vertical="center" shrinkToFit="1"/>
    </xf>
    <xf numFmtId="0" fontId="24" fillId="0" borderId="1" xfId="0" applyFont="1" applyBorder="1" applyAlignment="1">
      <alignment horizontal="left" vertical="center" wrapText="1" indent="2"/>
    </xf>
    <xf numFmtId="0" fontId="12" fillId="0" borderId="1" xfId="0" applyFont="1" applyBorder="1" applyAlignment="1">
      <alignment horizontal="left" vertical="center" wrapText="1" indent="2"/>
    </xf>
    <xf numFmtId="0" fontId="11" fillId="12" borderId="1" xfId="5" applyFont="1" applyFill="1" applyBorder="1" applyAlignment="1">
      <alignment horizontal="center" vertical="center" wrapText="1" shrinkToFit="1"/>
    </xf>
    <xf numFmtId="0" fontId="22" fillId="0" borderId="1" xfId="0" applyFont="1" applyBorder="1" applyAlignment="1">
      <alignment horizontal="left" vertical="center" wrapText="1" indent="2"/>
    </xf>
    <xf numFmtId="0" fontId="16" fillId="8" borderId="1" xfId="0" applyFont="1" applyFill="1" applyBorder="1" applyAlignment="1">
      <alignment horizontal="center" vertical="center" wrapText="1"/>
    </xf>
  </cellXfs>
  <cellStyles count="6">
    <cellStyle name="20% - Accent1" xfId="3" builtinId="30"/>
    <cellStyle name="Accent4" xfId="4" builtinId="41"/>
    <cellStyle name="Accent5" xfId="5" builtinId="45"/>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K63"/>
  <sheetViews>
    <sheetView tabSelected="1" zoomScaleNormal="100" workbookViewId="0"/>
  </sheetViews>
  <sheetFormatPr defaultColWidth="8.73046875" defaultRowHeight="16.5"/>
  <cols>
    <col min="1" max="1" width="2.73046875" style="3" customWidth="1"/>
    <col min="2" max="2" width="27.73046875" style="3" customWidth="1"/>
    <col min="3" max="7" width="24.73046875" style="3" customWidth="1"/>
    <col min="8" max="8" width="20.3984375" style="3" customWidth="1"/>
    <col min="9" max="16384" width="8.73046875" style="3"/>
  </cols>
  <sheetData>
    <row r="1" spans="2:11" ht="72" customHeight="1">
      <c r="B1" s="1" t="s">
        <v>0</v>
      </c>
    </row>
    <row r="2" spans="2:11" s="4" customFormat="1" ht="37.15" customHeight="1">
      <c r="B2" s="2"/>
    </row>
    <row r="3" spans="2:11" ht="39" customHeight="1">
      <c r="B3" s="37" t="s">
        <v>9</v>
      </c>
      <c r="C3" s="38" t="s">
        <v>1</v>
      </c>
      <c r="D3" s="38"/>
      <c r="E3" s="38"/>
      <c r="G3" s="5" t="s">
        <v>2</v>
      </c>
      <c r="H3" s="5"/>
      <c r="I3" s="5"/>
      <c r="J3" s="5"/>
      <c r="K3" s="5"/>
    </row>
    <row r="4" spans="2:11" ht="61.15" customHeight="1">
      <c r="B4" s="37"/>
      <c r="C4" s="10" t="s">
        <v>3</v>
      </c>
      <c r="D4" s="10" t="s">
        <v>4</v>
      </c>
      <c r="E4" s="10" t="s">
        <v>5</v>
      </c>
      <c r="G4" s="5"/>
      <c r="H4" s="5"/>
      <c r="I4" s="5"/>
      <c r="J4" s="5"/>
      <c r="K4" s="5"/>
    </row>
    <row r="5" spans="2:11" ht="28.15" customHeight="1">
      <c r="B5" s="9" t="s">
        <v>209</v>
      </c>
      <c r="C5" s="36">
        <v>1200</v>
      </c>
      <c r="D5" s="36">
        <v>1146</v>
      </c>
      <c r="E5" s="12">
        <f>(D5/C5)</f>
        <v>0.95499999999999996</v>
      </c>
      <c r="G5" s="5"/>
      <c r="H5" s="5"/>
      <c r="I5" s="5"/>
      <c r="J5" s="5"/>
      <c r="K5" s="5"/>
    </row>
    <row r="6" spans="2:11" ht="28.15" customHeight="1">
      <c r="B6" s="9" t="s">
        <v>30</v>
      </c>
      <c r="C6" s="36">
        <v>63</v>
      </c>
      <c r="D6" s="36">
        <v>56</v>
      </c>
      <c r="E6" s="12">
        <f t="shared" ref="E6:E8" si="0">(D6/C6)</f>
        <v>0.88888888888888884</v>
      </c>
      <c r="G6" s="5"/>
      <c r="H6" s="5"/>
      <c r="I6" s="5"/>
      <c r="J6" s="5"/>
      <c r="K6" s="5"/>
    </row>
    <row r="7" spans="2:11" ht="28.15" customHeight="1">
      <c r="B7" s="9" t="s">
        <v>31</v>
      </c>
      <c r="C7" s="36">
        <v>6</v>
      </c>
      <c r="D7" s="36">
        <v>6</v>
      </c>
      <c r="E7" s="12">
        <f t="shared" si="0"/>
        <v>1</v>
      </c>
      <c r="G7" s="5"/>
      <c r="H7" s="5"/>
      <c r="I7" s="5"/>
      <c r="J7" s="5"/>
      <c r="K7" s="5"/>
    </row>
    <row r="8" spans="2:11" ht="28.15" customHeight="1">
      <c r="B8" s="9" t="s">
        <v>45</v>
      </c>
      <c r="C8" s="36">
        <v>689</v>
      </c>
      <c r="D8" s="36">
        <v>285</v>
      </c>
      <c r="E8" s="12">
        <f t="shared" si="0"/>
        <v>0.41364296081277213</v>
      </c>
      <c r="G8" s="5"/>
      <c r="H8" s="5"/>
      <c r="I8" s="5"/>
      <c r="J8" s="5"/>
      <c r="K8" s="5"/>
    </row>
    <row r="9" spans="2:11" ht="28.15" customHeight="1">
      <c r="B9" s="9" t="s">
        <v>210</v>
      </c>
      <c r="C9" s="36">
        <v>80</v>
      </c>
      <c r="D9" s="36">
        <v>80</v>
      </c>
      <c r="E9" s="12">
        <f t="shared" ref="E9:E12" si="1">(D9/C9)</f>
        <v>1</v>
      </c>
      <c r="F9" s="6"/>
      <c r="G9" s="5"/>
      <c r="H9" s="5"/>
      <c r="I9" s="5"/>
      <c r="J9" s="5"/>
      <c r="K9" s="5"/>
    </row>
    <row r="10" spans="2:11" ht="28.15" customHeight="1">
      <c r="B10" s="9" t="s">
        <v>211</v>
      </c>
      <c r="C10" s="36">
        <v>9</v>
      </c>
      <c r="D10" s="36">
        <v>9</v>
      </c>
      <c r="E10" s="12">
        <f t="shared" si="1"/>
        <v>1</v>
      </c>
      <c r="F10" s="6"/>
      <c r="G10" s="5"/>
      <c r="H10" s="5"/>
      <c r="I10" s="5"/>
      <c r="J10" s="5"/>
      <c r="K10" s="5"/>
    </row>
    <row r="11" spans="2:11" ht="28.15" customHeight="1">
      <c r="B11" s="9" t="s">
        <v>212</v>
      </c>
      <c r="C11" s="36">
        <v>2</v>
      </c>
      <c r="D11" s="36">
        <v>1</v>
      </c>
      <c r="E11" s="12">
        <f t="shared" si="1"/>
        <v>0.5</v>
      </c>
      <c r="F11" s="6"/>
      <c r="G11" s="5"/>
      <c r="H11" s="5"/>
      <c r="I11" s="5"/>
      <c r="J11" s="5"/>
      <c r="K11" s="5"/>
    </row>
    <row r="12" spans="2:11" ht="28.15" customHeight="1">
      <c r="B12" s="9" t="s">
        <v>213</v>
      </c>
      <c r="C12" s="36">
        <v>1</v>
      </c>
      <c r="D12" s="36">
        <v>0</v>
      </c>
      <c r="E12" s="12">
        <f t="shared" si="1"/>
        <v>0</v>
      </c>
      <c r="F12" s="6"/>
      <c r="G12" s="5"/>
      <c r="H12" s="5"/>
      <c r="I12" s="5"/>
      <c r="J12" s="5"/>
      <c r="K12" s="5"/>
    </row>
    <row r="13" spans="2:11" s="7" customFormat="1" ht="28.15" customHeight="1">
      <c r="B13" s="11" t="s">
        <v>6</v>
      </c>
      <c r="C13" s="14">
        <f>SUM(C5:C12)</f>
        <v>2050</v>
      </c>
      <c r="D13" s="14">
        <f>SUM(D5:D12)</f>
        <v>1583</v>
      </c>
      <c r="E13" s="13">
        <f>D13/C13</f>
        <v>0.77219512195121953</v>
      </c>
    </row>
    <row r="14" spans="2:11" ht="102" customHeight="1">
      <c r="B14" s="32" t="s">
        <v>7</v>
      </c>
      <c r="C14" s="14">
        <v>11</v>
      </c>
      <c r="D14" s="14">
        <v>4</v>
      </c>
      <c r="E14" s="13">
        <f>D14/C14</f>
        <v>0.36363636363636365</v>
      </c>
      <c r="G14" s="3" t="s">
        <v>2</v>
      </c>
    </row>
    <row r="15" spans="2:11" ht="270" customHeight="1">
      <c r="B15" s="39" t="s">
        <v>8</v>
      </c>
      <c r="C15" s="40"/>
      <c r="D15" s="40"/>
      <c r="E15" s="41"/>
    </row>
    <row r="18" spans="2:8" ht="40.15" customHeight="1">
      <c r="B18" s="37" t="s">
        <v>9</v>
      </c>
      <c r="C18" s="42" t="s">
        <v>10</v>
      </c>
      <c r="D18" s="43"/>
      <c r="E18" s="43"/>
      <c r="F18" s="43"/>
      <c r="G18" s="44"/>
    </row>
    <row r="19" spans="2:8" ht="55.9" customHeight="1">
      <c r="B19" s="37"/>
      <c r="C19" s="10" t="s">
        <v>11</v>
      </c>
      <c r="D19" s="10" t="s">
        <v>12</v>
      </c>
      <c r="E19" s="10" t="s">
        <v>13</v>
      </c>
      <c r="F19" s="10" t="s">
        <v>14</v>
      </c>
      <c r="G19" s="10" t="s">
        <v>15</v>
      </c>
    </row>
    <row r="20" spans="2:8" s="7" customFormat="1" ht="28.15" customHeight="1">
      <c r="B20" s="11" t="s">
        <v>6</v>
      </c>
      <c r="C20" s="14">
        <v>17006978</v>
      </c>
      <c r="D20" s="14">
        <v>59222175</v>
      </c>
      <c r="E20" s="14">
        <v>58965071</v>
      </c>
      <c r="F20" s="14">
        <v>257104</v>
      </c>
      <c r="G20" s="15">
        <f>E20/D20</f>
        <v>0.99565865319873847</v>
      </c>
    </row>
    <row r="21" spans="2:8" ht="132" customHeight="1">
      <c r="B21" s="46" t="s">
        <v>16</v>
      </c>
      <c r="C21" s="46"/>
      <c r="D21" s="46"/>
      <c r="E21" s="46"/>
      <c r="F21" s="46"/>
      <c r="G21" s="46"/>
    </row>
    <row r="23" spans="2:8" ht="40.15" customHeight="1">
      <c r="B23" s="37" t="s">
        <v>9</v>
      </c>
      <c r="C23" s="47" t="s">
        <v>17</v>
      </c>
      <c r="D23" s="47"/>
      <c r="E23" s="47"/>
      <c r="F23" s="47"/>
      <c r="G23" s="47"/>
    </row>
    <row r="24" spans="2:8" ht="75" customHeight="1">
      <c r="B24" s="37"/>
      <c r="C24" s="16" t="s">
        <v>18</v>
      </c>
      <c r="D24" s="16" t="s">
        <v>19</v>
      </c>
      <c r="E24" s="16" t="s">
        <v>13</v>
      </c>
      <c r="F24" s="16" t="s">
        <v>14</v>
      </c>
      <c r="G24" s="16" t="s">
        <v>20</v>
      </c>
      <c r="H24" s="6"/>
    </row>
    <row r="25" spans="2:8" ht="28.15" customHeight="1">
      <c r="B25" s="33" t="s">
        <v>21</v>
      </c>
      <c r="C25" s="34">
        <v>45</v>
      </c>
      <c r="D25" s="34">
        <v>103</v>
      </c>
      <c r="E25" s="34">
        <v>67</v>
      </c>
      <c r="F25" s="34">
        <v>36</v>
      </c>
      <c r="G25" s="18">
        <f>E25/D25</f>
        <v>0.65048543689320393</v>
      </c>
      <c r="H25" s="3" t="s">
        <v>2</v>
      </c>
    </row>
    <row r="26" spans="2:8" ht="28.15" customHeight="1">
      <c r="B26" s="33" t="s">
        <v>22</v>
      </c>
      <c r="C26" s="34">
        <v>49</v>
      </c>
      <c r="D26" s="34">
        <v>421</v>
      </c>
      <c r="E26" s="34">
        <v>105</v>
      </c>
      <c r="F26" s="34">
        <v>316</v>
      </c>
      <c r="G26" s="18">
        <f t="shared" ref="G26:G34" si="2">E26/D26</f>
        <v>0.24940617577197149</v>
      </c>
    </row>
    <row r="27" spans="2:8" ht="28.15" customHeight="1">
      <c r="B27" s="33" t="s">
        <v>23</v>
      </c>
      <c r="C27" s="34">
        <v>4</v>
      </c>
      <c r="D27" s="34">
        <v>10</v>
      </c>
      <c r="E27" s="34">
        <v>8</v>
      </c>
      <c r="F27" s="34">
        <v>2</v>
      </c>
      <c r="G27" s="18">
        <f t="shared" si="2"/>
        <v>0.8</v>
      </c>
    </row>
    <row r="28" spans="2:8" ht="28.15" customHeight="1">
      <c r="B28" s="33" t="s">
        <v>24</v>
      </c>
      <c r="C28" s="34">
        <v>3</v>
      </c>
      <c r="D28" s="34">
        <v>8</v>
      </c>
      <c r="E28" s="34">
        <v>4</v>
      </c>
      <c r="F28" s="34">
        <v>4</v>
      </c>
      <c r="G28" s="18">
        <f t="shared" si="2"/>
        <v>0.5</v>
      </c>
    </row>
    <row r="29" spans="2:8" ht="28.15" customHeight="1">
      <c r="B29" s="33" t="s">
        <v>25</v>
      </c>
      <c r="C29" s="34">
        <v>2</v>
      </c>
      <c r="D29" s="34">
        <v>2</v>
      </c>
      <c r="E29" s="34">
        <v>0</v>
      </c>
      <c r="F29" s="34">
        <v>2</v>
      </c>
      <c r="G29" s="18">
        <f t="shared" si="2"/>
        <v>0</v>
      </c>
    </row>
    <row r="30" spans="2:8" ht="28.15" customHeight="1">
      <c r="B30" s="33" t="s">
        <v>26</v>
      </c>
      <c r="C30" s="34">
        <v>12</v>
      </c>
      <c r="D30" s="34">
        <v>20</v>
      </c>
      <c r="E30" s="34">
        <v>13</v>
      </c>
      <c r="F30" s="34">
        <v>7</v>
      </c>
      <c r="G30" s="18">
        <f t="shared" si="2"/>
        <v>0.65</v>
      </c>
    </row>
    <row r="31" spans="2:8" ht="28.15" customHeight="1">
      <c r="B31" s="33" t="s">
        <v>27</v>
      </c>
      <c r="C31" s="34">
        <v>24</v>
      </c>
      <c r="D31" s="34">
        <v>33</v>
      </c>
      <c r="E31" s="34">
        <v>19</v>
      </c>
      <c r="F31" s="34">
        <v>14</v>
      </c>
      <c r="G31" s="18">
        <f t="shared" si="2"/>
        <v>0.5757575757575758</v>
      </c>
    </row>
    <row r="32" spans="2:8" ht="28.15" customHeight="1">
      <c r="B32" s="33" t="s">
        <v>28</v>
      </c>
      <c r="C32" s="34">
        <v>8</v>
      </c>
      <c r="D32" s="34">
        <v>49</v>
      </c>
      <c r="E32" s="34">
        <v>33</v>
      </c>
      <c r="F32" s="34">
        <v>16</v>
      </c>
      <c r="G32" s="18">
        <f t="shared" si="2"/>
        <v>0.67346938775510201</v>
      </c>
    </row>
    <row r="33" spans="2:8" ht="28.15" customHeight="1">
      <c r="B33" s="33" t="s">
        <v>29</v>
      </c>
      <c r="C33" s="34">
        <v>32</v>
      </c>
      <c r="D33" s="34">
        <v>112</v>
      </c>
      <c r="E33" s="34">
        <v>42</v>
      </c>
      <c r="F33" s="34">
        <v>70</v>
      </c>
      <c r="G33" s="18">
        <f t="shared" si="2"/>
        <v>0.375</v>
      </c>
    </row>
    <row r="34" spans="2:8" ht="28.15" customHeight="1">
      <c r="B34" s="33" t="s">
        <v>30</v>
      </c>
      <c r="C34" s="34">
        <v>895</v>
      </c>
      <c r="D34" s="34">
        <v>2495</v>
      </c>
      <c r="E34" s="34">
        <v>1065</v>
      </c>
      <c r="F34" s="34">
        <v>1426</v>
      </c>
      <c r="G34" s="18">
        <f t="shared" si="2"/>
        <v>0.42685370741482964</v>
      </c>
    </row>
    <row r="35" spans="2:8" ht="28.15" customHeight="1">
      <c r="B35" s="33" t="s">
        <v>31</v>
      </c>
      <c r="C35" s="34">
        <v>460</v>
      </c>
      <c r="D35" s="34">
        <v>1705</v>
      </c>
      <c r="E35" s="34">
        <v>897</v>
      </c>
      <c r="F35" s="34">
        <v>807</v>
      </c>
      <c r="G35" s="18">
        <f>E35/D35</f>
        <v>0.52609970674486806</v>
      </c>
      <c r="H35" s="3" t="s">
        <v>2</v>
      </c>
    </row>
    <row r="36" spans="2:8" ht="28.15" customHeight="1">
      <c r="B36" s="33" t="s">
        <v>32</v>
      </c>
      <c r="C36" s="34">
        <v>5</v>
      </c>
      <c r="D36" s="34">
        <v>43</v>
      </c>
      <c r="E36" s="34">
        <v>0</v>
      </c>
      <c r="F36" s="34">
        <v>43</v>
      </c>
      <c r="G36" s="18">
        <f t="shared" ref="G36:G44" si="3">E36/D36</f>
        <v>0</v>
      </c>
    </row>
    <row r="37" spans="2:8" ht="28.15" customHeight="1">
      <c r="B37" s="33" t="s">
        <v>33</v>
      </c>
      <c r="C37" s="34">
        <v>2</v>
      </c>
      <c r="D37" s="34">
        <v>3</v>
      </c>
      <c r="E37" s="34">
        <v>3</v>
      </c>
      <c r="F37" s="34">
        <v>0</v>
      </c>
      <c r="G37" s="18">
        <f t="shared" si="3"/>
        <v>1</v>
      </c>
    </row>
    <row r="38" spans="2:8" ht="28.15" customHeight="1">
      <c r="B38" s="33" t="s">
        <v>34</v>
      </c>
      <c r="C38" s="34">
        <v>28</v>
      </c>
      <c r="D38" s="34">
        <v>126</v>
      </c>
      <c r="E38" s="34">
        <v>85</v>
      </c>
      <c r="F38" s="34">
        <v>41</v>
      </c>
      <c r="G38" s="18">
        <f t="shared" si="3"/>
        <v>0.67460317460317465</v>
      </c>
    </row>
    <row r="39" spans="2:8" ht="28.15" customHeight="1">
      <c r="B39" s="33" t="s">
        <v>35</v>
      </c>
      <c r="C39" s="34">
        <v>178</v>
      </c>
      <c r="D39" s="34">
        <v>625</v>
      </c>
      <c r="E39" s="34">
        <v>417</v>
      </c>
      <c r="F39" s="34">
        <v>208</v>
      </c>
      <c r="G39" s="18">
        <f t="shared" si="3"/>
        <v>0.66720000000000002</v>
      </c>
    </row>
    <row r="40" spans="2:8" ht="28.15" customHeight="1">
      <c r="B40" s="33" t="s">
        <v>36</v>
      </c>
      <c r="C40" s="34">
        <v>13</v>
      </c>
      <c r="D40" s="34">
        <v>32</v>
      </c>
      <c r="E40" s="34">
        <v>16</v>
      </c>
      <c r="F40" s="34">
        <v>16</v>
      </c>
      <c r="G40" s="18">
        <f t="shared" si="3"/>
        <v>0.5</v>
      </c>
    </row>
    <row r="41" spans="2:8" ht="28.15" customHeight="1">
      <c r="B41" s="33" t="s">
        <v>37</v>
      </c>
      <c r="C41" s="34">
        <v>2</v>
      </c>
      <c r="D41" s="34">
        <v>2</v>
      </c>
      <c r="E41" s="34">
        <v>1</v>
      </c>
      <c r="F41" s="34">
        <v>1</v>
      </c>
      <c r="G41" s="18">
        <f t="shared" si="3"/>
        <v>0.5</v>
      </c>
    </row>
    <row r="42" spans="2:8" ht="28.15" customHeight="1">
      <c r="B42" s="33" t="s">
        <v>38</v>
      </c>
      <c r="C42" s="34">
        <v>2</v>
      </c>
      <c r="D42" s="34">
        <v>5</v>
      </c>
      <c r="E42" s="34">
        <v>1</v>
      </c>
      <c r="F42" s="34">
        <v>4</v>
      </c>
      <c r="G42" s="18">
        <f t="shared" si="3"/>
        <v>0.2</v>
      </c>
    </row>
    <row r="43" spans="2:8" ht="28.15" customHeight="1">
      <c r="B43" s="33" t="s">
        <v>39</v>
      </c>
      <c r="C43" s="34">
        <v>2</v>
      </c>
      <c r="D43" s="34">
        <v>3</v>
      </c>
      <c r="E43" s="34">
        <v>1</v>
      </c>
      <c r="F43" s="34">
        <v>2</v>
      </c>
      <c r="G43" s="18">
        <f t="shared" si="3"/>
        <v>0.33333333333333331</v>
      </c>
    </row>
    <row r="44" spans="2:8" ht="28.15" customHeight="1">
      <c r="B44" s="33" t="s">
        <v>40</v>
      </c>
      <c r="C44" s="34">
        <v>152</v>
      </c>
      <c r="D44" s="34">
        <v>854</v>
      </c>
      <c r="E44" s="34">
        <v>596</v>
      </c>
      <c r="F44" s="34">
        <v>257</v>
      </c>
      <c r="G44" s="18">
        <f t="shared" si="3"/>
        <v>0.69789227166276346</v>
      </c>
    </row>
    <row r="45" spans="2:8" ht="28.15" customHeight="1">
      <c r="B45" s="33" t="s">
        <v>41</v>
      </c>
      <c r="C45" s="34">
        <v>24</v>
      </c>
      <c r="D45" s="34">
        <v>50</v>
      </c>
      <c r="E45" s="34">
        <v>22</v>
      </c>
      <c r="F45" s="34">
        <v>28</v>
      </c>
      <c r="G45" s="18">
        <f>E45/D45</f>
        <v>0.44</v>
      </c>
      <c r="H45" s="3" t="s">
        <v>2</v>
      </c>
    </row>
    <row r="46" spans="2:8" ht="28.15" customHeight="1">
      <c r="B46" s="33" t="s">
        <v>42</v>
      </c>
      <c r="C46" s="34">
        <v>19</v>
      </c>
      <c r="D46" s="34">
        <v>172</v>
      </c>
      <c r="E46" s="34">
        <v>116</v>
      </c>
      <c r="F46" s="34">
        <v>56</v>
      </c>
      <c r="G46" s="18">
        <f t="shared" ref="G46:G54" si="4">E46/D46</f>
        <v>0.67441860465116277</v>
      </c>
    </row>
    <row r="47" spans="2:8" ht="28.15" customHeight="1">
      <c r="B47" s="33" t="s">
        <v>43</v>
      </c>
      <c r="C47" s="34">
        <v>4</v>
      </c>
      <c r="D47" s="34">
        <v>20</v>
      </c>
      <c r="E47" s="34">
        <v>10</v>
      </c>
      <c r="F47" s="34">
        <v>10</v>
      </c>
      <c r="G47" s="18">
        <f t="shared" si="4"/>
        <v>0.5</v>
      </c>
    </row>
    <row r="48" spans="2:8" ht="28.15" customHeight="1">
      <c r="B48" s="33" t="s">
        <v>44</v>
      </c>
      <c r="C48" s="34">
        <v>7</v>
      </c>
      <c r="D48" s="34">
        <v>62</v>
      </c>
      <c r="E48" s="34">
        <v>28</v>
      </c>
      <c r="F48" s="34">
        <v>34</v>
      </c>
      <c r="G48" s="18">
        <f t="shared" si="4"/>
        <v>0.45161290322580644</v>
      </c>
    </row>
    <row r="49" spans="2:8" ht="28.15" customHeight="1">
      <c r="B49" s="33" t="s">
        <v>45</v>
      </c>
      <c r="C49" s="34">
        <v>23</v>
      </c>
      <c r="D49" s="34">
        <v>33</v>
      </c>
      <c r="E49" s="34">
        <v>17</v>
      </c>
      <c r="F49" s="34">
        <v>16</v>
      </c>
      <c r="G49" s="18">
        <f t="shared" si="4"/>
        <v>0.51515151515151514</v>
      </c>
    </row>
    <row r="50" spans="2:8" ht="28.15" customHeight="1">
      <c r="B50" s="33" t="s">
        <v>46</v>
      </c>
      <c r="C50" s="34">
        <v>1</v>
      </c>
      <c r="D50" s="34">
        <v>2</v>
      </c>
      <c r="E50" s="34">
        <v>2</v>
      </c>
      <c r="F50" s="34">
        <v>0</v>
      </c>
      <c r="G50" s="18">
        <f t="shared" si="4"/>
        <v>1</v>
      </c>
    </row>
    <row r="51" spans="2:8" ht="28.15" customHeight="1">
      <c r="B51" s="33" t="s">
        <v>47</v>
      </c>
      <c r="C51" s="34">
        <v>8</v>
      </c>
      <c r="D51" s="34">
        <v>13</v>
      </c>
      <c r="E51" s="34">
        <v>8</v>
      </c>
      <c r="F51" s="34">
        <v>5</v>
      </c>
      <c r="G51" s="18">
        <f t="shared" si="4"/>
        <v>0.61538461538461542</v>
      </c>
    </row>
    <row r="52" spans="2:8" ht="28.15" customHeight="1">
      <c r="B52" s="33" t="s">
        <v>48</v>
      </c>
      <c r="C52" s="34">
        <v>143</v>
      </c>
      <c r="D52" s="34">
        <v>383</v>
      </c>
      <c r="E52" s="34">
        <v>134</v>
      </c>
      <c r="F52" s="34">
        <v>242</v>
      </c>
      <c r="G52" s="18">
        <f t="shared" si="4"/>
        <v>0.34986945169712796</v>
      </c>
    </row>
    <row r="53" spans="2:8" ht="28.15" customHeight="1">
      <c r="B53" s="33" t="s">
        <v>49</v>
      </c>
      <c r="C53" s="34">
        <v>113</v>
      </c>
      <c r="D53" s="34">
        <v>315</v>
      </c>
      <c r="E53" s="34">
        <v>126</v>
      </c>
      <c r="F53" s="34">
        <v>189</v>
      </c>
      <c r="G53" s="18">
        <f t="shared" si="4"/>
        <v>0.4</v>
      </c>
    </row>
    <row r="54" spans="2:8" ht="28.15" customHeight="1">
      <c r="B54" s="33" t="s">
        <v>50</v>
      </c>
      <c r="C54" s="34">
        <v>68</v>
      </c>
      <c r="D54" s="34">
        <v>273</v>
      </c>
      <c r="E54" s="34">
        <v>153</v>
      </c>
      <c r="F54" s="34">
        <v>120</v>
      </c>
      <c r="G54" s="18">
        <f t="shared" si="4"/>
        <v>0.56043956043956045</v>
      </c>
    </row>
    <row r="55" spans="2:8" ht="28.15" customHeight="1">
      <c r="B55" s="33" t="s">
        <v>51</v>
      </c>
      <c r="C55" s="34">
        <v>539</v>
      </c>
      <c r="D55" s="34">
        <v>2306</v>
      </c>
      <c r="E55" s="34">
        <v>1256</v>
      </c>
      <c r="F55" s="34">
        <v>1026</v>
      </c>
      <c r="G55" s="18">
        <f>E55/D55</f>
        <v>0.54466608846487419</v>
      </c>
      <c r="H55" s="3" t="s">
        <v>2</v>
      </c>
    </row>
    <row r="56" spans="2:8" s="7" customFormat="1" ht="28.15" customHeight="1">
      <c r="B56" s="17" t="s">
        <v>52</v>
      </c>
      <c r="C56" s="31">
        <f>SUM(C25:C55)</f>
        <v>2867</v>
      </c>
      <c r="D56" s="31">
        <f>SUM(D25:D55)</f>
        <v>10280</v>
      </c>
      <c r="E56" s="31">
        <f>SUM(E25:E55)</f>
        <v>5245</v>
      </c>
      <c r="F56" s="31">
        <f>SUM(F25:F55)</f>
        <v>4998</v>
      </c>
      <c r="G56" s="19">
        <f>E56/(E56+F56)</f>
        <v>0.51205701454651953</v>
      </c>
    </row>
    <row r="57" spans="2:8" ht="106.9" customHeight="1">
      <c r="B57" s="48" t="s">
        <v>214</v>
      </c>
      <c r="C57" s="46"/>
      <c r="D57" s="46"/>
      <c r="E57" s="46"/>
      <c r="F57" s="46"/>
      <c r="G57" s="46"/>
    </row>
    <row r="58" spans="2:8">
      <c r="B58" s="8"/>
      <c r="C58" s="8"/>
      <c r="D58" s="8"/>
      <c r="E58" s="8"/>
      <c r="F58" s="8"/>
      <c r="G58" s="8"/>
    </row>
    <row r="59" spans="2:8">
      <c r="B59" s="8"/>
      <c r="C59" s="8"/>
      <c r="D59" s="8"/>
      <c r="E59" s="8"/>
      <c r="F59" s="8"/>
      <c r="G59" s="8"/>
    </row>
    <row r="60" spans="2:8" ht="40.15" customHeight="1">
      <c r="B60" s="49" t="s">
        <v>53</v>
      </c>
      <c r="C60" s="47" t="s">
        <v>54</v>
      </c>
      <c r="D60" s="47"/>
      <c r="E60" s="47"/>
      <c r="F60" s="47"/>
      <c r="G60" s="47"/>
    </row>
    <row r="61" spans="2:8" s="20" customFormat="1" ht="66" customHeight="1">
      <c r="B61" s="37"/>
      <c r="C61" s="16" t="s">
        <v>18</v>
      </c>
      <c r="D61" s="16" t="s">
        <v>19</v>
      </c>
      <c r="E61" s="16" t="s">
        <v>13</v>
      </c>
      <c r="F61" s="16" t="s">
        <v>14</v>
      </c>
      <c r="G61" s="16" t="s">
        <v>20</v>
      </c>
    </row>
    <row r="62" spans="2:8" s="21" customFormat="1" ht="28.15" customHeight="1">
      <c r="B62" s="22" t="s">
        <v>52</v>
      </c>
      <c r="C62" s="22">
        <v>41613</v>
      </c>
      <c r="D62" s="22">
        <v>133972</v>
      </c>
      <c r="E62" s="22">
        <v>62373</v>
      </c>
      <c r="F62" s="22">
        <v>71562</v>
      </c>
      <c r="G62" s="19">
        <f>E62/D62</f>
        <v>0.46556743200071654</v>
      </c>
    </row>
    <row r="63" spans="2:8" ht="126" customHeight="1">
      <c r="B63" s="45" t="s">
        <v>215</v>
      </c>
      <c r="C63" s="46"/>
      <c r="D63" s="46"/>
      <c r="E63" s="46"/>
      <c r="F63" s="46"/>
      <c r="G63" s="46"/>
    </row>
  </sheetData>
  <mergeCells count="12">
    <mergeCell ref="B63:G63"/>
    <mergeCell ref="B21:G21"/>
    <mergeCell ref="B23:B24"/>
    <mergeCell ref="C23:G23"/>
    <mergeCell ref="B57:G57"/>
    <mergeCell ref="B60:B61"/>
    <mergeCell ref="C60:G60"/>
    <mergeCell ref="B3:B4"/>
    <mergeCell ref="C3:E3"/>
    <mergeCell ref="B15:E15"/>
    <mergeCell ref="B18:B19"/>
    <mergeCell ref="C18:G18"/>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3"/>
  <sheetViews>
    <sheetView zoomScaleNormal="100" workbookViewId="0"/>
  </sheetViews>
  <sheetFormatPr defaultColWidth="8.73046875" defaultRowHeight="18.75"/>
  <cols>
    <col min="1" max="1" width="2.73046875" style="23" customWidth="1"/>
    <col min="2" max="2" width="54" style="24" customWidth="1"/>
    <col min="3" max="3" width="18.59765625" style="23" customWidth="1"/>
    <col min="4" max="4" width="5.73046875" style="23" customWidth="1"/>
    <col min="5" max="5" width="54" style="24" customWidth="1"/>
    <col min="6" max="6" width="18.59765625" style="23" customWidth="1"/>
    <col min="7" max="7" width="5.73046875" style="23" customWidth="1"/>
    <col min="8" max="8" width="54" style="24" customWidth="1"/>
    <col min="9" max="9" width="18.59765625" style="27" customWidth="1"/>
    <col min="10" max="16384" width="8.73046875" style="23"/>
  </cols>
  <sheetData>
    <row r="1" spans="2:10" ht="72" customHeight="1">
      <c r="B1" s="1" t="s">
        <v>55</v>
      </c>
    </row>
    <row r="2" spans="2:10" ht="37.15" customHeight="1">
      <c r="B2" s="2"/>
    </row>
    <row r="3" spans="2:10" s="25" customFormat="1" ht="39" customHeight="1">
      <c r="B3" s="29" t="s">
        <v>56</v>
      </c>
      <c r="C3" s="30" t="s">
        <v>57</v>
      </c>
      <c r="E3" s="29" t="s">
        <v>58</v>
      </c>
      <c r="F3" s="30" t="s">
        <v>57</v>
      </c>
      <c r="G3" s="28"/>
      <c r="H3" s="29" t="s">
        <v>59</v>
      </c>
      <c r="I3" s="30" t="s">
        <v>57</v>
      </c>
      <c r="J3" s="28"/>
    </row>
    <row r="4" spans="2:10" s="26" customFormat="1" ht="28.15" customHeight="1">
      <c r="B4" s="33" t="s">
        <v>60</v>
      </c>
      <c r="C4" s="35">
        <v>21883647</v>
      </c>
      <c r="E4" s="33" t="s">
        <v>61</v>
      </c>
      <c r="F4" s="35">
        <v>21883647</v>
      </c>
      <c r="H4" s="33" t="s">
        <v>62</v>
      </c>
      <c r="I4" s="35">
        <v>2843216</v>
      </c>
    </row>
    <row r="5" spans="2:10" s="26" customFormat="1" ht="28.15" customHeight="1">
      <c r="B5" s="33" t="s">
        <v>63</v>
      </c>
      <c r="C5" s="35">
        <v>8103673</v>
      </c>
      <c r="E5" s="33" t="s">
        <v>64</v>
      </c>
      <c r="F5" s="35">
        <v>6854786</v>
      </c>
      <c r="H5" s="33" t="s">
        <v>65</v>
      </c>
      <c r="I5" s="35">
        <v>2106505</v>
      </c>
    </row>
    <row r="6" spans="2:10" s="26" customFormat="1" ht="28.15" customHeight="1">
      <c r="B6" s="33" t="s">
        <v>66</v>
      </c>
      <c r="C6" s="35">
        <v>7694028</v>
      </c>
      <c r="E6" s="33" t="s">
        <v>67</v>
      </c>
      <c r="F6" s="35">
        <v>5303480</v>
      </c>
      <c r="H6" s="33" t="s">
        <v>68</v>
      </c>
      <c r="I6" s="35">
        <v>972906</v>
      </c>
    </row>
    <row r="7" spans="2:10" s="26" customFormat="1" ht="28.15" customHeight="1">
      <c r="B7" s="33" t="s">
        <v>69</v>
      </c>
      <c r="C7" s="35">
        <v>4355012</v>
      </c>
      <c r="E7" s="33" t="s">
        <v>70</v>
      </c>
      <c r="F7" s="35">
        <v>2271943</v>
      </c>
      <c r="H7" s="33" t="s">
        <v>71</v>
      </c>
      <c r="I7" s="35">
        <v>839241</v>
      </c>
    </row>
    <row r="8" spans="2:10" s="26" customFormat="1" ht="28.15" customHeight="1">
      <c r="B8" s="33" t="s">
        <v>72</v>
      </c>
      <c r="C8" s="35">
        <v>3755688</v>
      </c>
      <c r="E8" s="33" t="s">
        <v>73</v>
      </c>
      <c r="F8" s="35">
        <v>2066297</v>
      </c>
      <c r="H8" s="33" t="s">
        <v>74</v>
      </c>
      <c r="I8" s="35">
        <v>458536</v>
      </c>
    </row>
    <row r="9" spans="2:10" s="26" customFormat="1" ht="28.15" customHeight="1">
      <c r="B9" s="33" t="s">
        <v>75</v>
      </c>
      <c r="C9" s="35">
        <v>2474909</v>
      </c>
      <c r="E9" s="33" t="s">
        <v>76</v>
      </c>
      <c r="F9" s="35">
        <v>1475899</v>
      </c>
      <c r="H9" s="33" t="s">
        <v>77</v>
      </c>
      <c r="I9" s="35">
        <v>393076</v>
      </c>
    </row>
    <row r="10" spans="2:10" s="26" customFormat="1" ht="28.15" customHeight="1">
      <c r="B10" s="33" t="s">
        <v>78</v>
      </c>
      <c r="C10" s="35">
        <v>2229542</v>
      </c>
      <c r="E10" s="33" t="s">
        <v>79</v>
      </c>
      <c r="F10" s="35">
        <v>1325718</v>
      </c>
      <c r="H10" s="33" t="s">
        <v>80</v>
      </c>
      <c r="I10" s="35">
        <v>390590</v>
      </c>
    </row>
    <row r="11" spans="2:10" s="26" customFormat="1" ht="28.15" customHeight="1">
      <c r="B11" s="33" t="s">
        <v>81</v>
      </c>
      <c r="C11" s="35">
        <v>1637946</v>
      </c>
      <c r="E11" s="33" t="s">
        <v>82</v>
      </c>
      <c r="F11" s="35">
        <v>953623</v>
      </c>
      <c r="H11" s="33" t="s">
        <v>83</v>
      </c>
      <c r="I11" s="35">
        <v>369552</v>
      </c>
    </row>
    <row r="12" spans="2:10" s="26" customFormat="1" ht="28.15" customHeight="1">
      <c r="B12" s="33" t="s">
        <v>84</v>
      </c>
      <c r="C12" s="35">
        <v>1550591</v>
      </c>
      <c r="E12" s="33" t="s">
        <v>85</v>
      </c>
      <c r="F12" s="35">
        <v>926830</v>
      </c>
      <c r="H12" s="33" t="s">
        <v>86</v>
      </c>
      <c r="I12" s="35">
        <v>295944</v>
      </c>
    </row>
    <row r="13" spans="2:10" s="26" customFormat="1" ht="28.15" customHeight="1">
      <c r="B13" s="33" t="s">
        <v>87</v>
      </c>
      <c r="C13" s="35">
        <v>1325718</v>
      </c>
      <c r="E13" s="33" t="s">
        <v>88</v>
      </c>
      <c r="F13" s="35">
        <v>839241</v>
      </c>
      <c r="H13" s="33" t="s">
        <v>89</v>
      </c>
      <c r="I13" s="35">
        <v>291565</v>
      </c>
    </row>
    <row r="14" spans="2:10" s="26" customFormat="1" ht="28.15" customHeight="1">
      <c r="B14" s="33" t="s">
        <v>90</v>
      </c>
      <c r="C14" s="35">
        <v>714943</v>
      </c>
      <c r="E14" s="33" t="s">
        <v>91</v>
      </c>
      <c r="F14" s="35">
        <v>790067</v>
      </c>
      <c r="H14" s="33" t="s">
        <v>92</v>
      </c>
      <c r="I14" s="35">
        <v>252865</v>
      </c>
    </row>
    <row r="15" spans="2:10" s="26" customFormat="1" ht="28.15" customHeight="1">
      <c r="B15" s="33" t="s">
        <v>93</v>
      </c>
      <c r="C15" s="35">
        <v>568979</v>
      </c>
      <c r="E15" s="33" t="s">
        <v>94</v>
      </c>
      <c r="F15" s="35">
        <v>648808</v>
      </c>
      <c r="H15" s="33" t="s">
        <v>95</v>
      </c>
      <c r="I15" s="35">
        <v>251399</v>
      </c>
    </row>
    <row r="16" spans="2:10" s="26" customFormat="1" ht="28.15" customHeight="1">
      <c r="B16" s="33" t="s">
        <v>96</v>
      </c>
      <c r="C16" s="35">
        <v>412708</v>
      </c>
      <c r="E16" s="33" t="s">
        <v>97</v>
      </c>
      <c r="F16" s="35">
        <v>646314</v>
      </c>
      <c r="H16" s="33" t="s">
        <v>98</v>
      </c>
      <c r="I16" s="35">
        <v>243347</v>
      </c>
    </row>
    <row r="17" spans="2:9" s="26" customFormat="1" ht="28.15" customHeight="1">
      <c r="B17" s="33" t="s">
        <v>99</v>
      </c>
      <c r="C17" s="35">
        <v>267978</v>
      </c>
      <c r="E17" s="33" t="s">
        <v>100</v>
      </c>
      <c r="F17" s="35">
        <v>524059</v>
      </c>
      <c r="H17" s="33" t="s">
        <v>101</v>
      </c>
      <c r="I17" s="35">
        <v>232560</v>
      </c>
    </row>
    <row r="18" spans="2:9" s="26" customFormat="1" ht="28.15" customHeight="1">
      <c r="B18" s="33" t="s">
        <v>102</v>
      </c>
      <c r="C18" s="35">
        <v>248494</v>
      </c>
      <c r="E18" s="33" t="s">
        <v>103</v>
      </c>
      <c r="F18" s="35">
        <v>452124</v>
      </c>
      <c r="H18" s="33" t="s">
        <v>104</v>
      </c>
      <c r="I18" s="35">
        <v>228767</v>
      </c>
    </row>
    <row r="19" spans="2:9" s="26" customFormat="1" ht="28.15" customHeight="1">
      <c r="B19" s="33" t="s">
        <v>105</v>
      </c>
      <c r="C19" s="35">
        <v>225681</v>
      </c>
      <c r="E19" s="33" t="s">
        <v>106</v>
      </c>
      <c r="F19" s="35">
        <v>447623</v>
      </c>
      <c r="H19" s="33" t="s">
        <v>107</v>
      </c>
      <c r="I19" s="35">
        <v>211556</v>
      </c>
    </row>
    <row r="20" spans="2:9" s="26" customFormat="1" ht="28.15" customHeight="1">
      <c r="B20" s="33" t="s">
        <v>208</v>
      </c>
      <c r="C20" s="35">
        <v>165553</v>
      </c>
      <c r="E20" s="33" t="s">
        <v>108</v>
      </c>
      <c r="F20" s="35">
        <v>385112</v>
      </c>
      <c r="H20" s="33" t="s">
        <v>109</v>
      </c>
      <c r="I20" s="35">
        <v>207319</v>
      </c>
    </row>
    <row r="21" spans="2:9" s="26" customFormat="1" ht="28.15" customHeight="1">
      <c r="B21" s="33" t="s">
        <v>110</v>
      </c>
      <c r="C21" s="35">
        <v>158403</v>
      </c>
      <c r="E21" s="33" t="s">
        <v>111</v>
      </c>
      <c r="F21" s="35">
        <v>383220</v>
      </c>
      <c r="H21" s="33" t="s">
        <v>112</v>
      </c>
      <c r="I21" s="35">
        <v>193365</v>
      </c>
    </row>
    <row r="22" spans="2:9" s="26" customFormat="1" ht="28.15" customHeight="1">
      <c r="B22" s="33" t="s">
        <v>113</v>
      </c>
      <c r="C22" s="35">
        <v>122005</v>
      </c>
      <c r="E22" s="33" t="s">
        <v>114</v>
      </c>
      <c r="F22" s="35">
        <v>371475</v>
      </c>
      <c r="H22" s="33" t="s">
        <v>115</v>
      </c>
      <c r="I22" s="35">
        <v>185419</v>
      </c>
    </row>
    <row r="23" spans="2:9" s="26" customFormat="1" ht="28.15" customHeight="1">
      <c r="B23" s="33" t="s">
        <v>116</v>
      </c>
      <c r="C23" s="35">
        <v>117215</v>
      </c>
      <c r="E23" s="33" t="s">
        <v>117</v>
      </c>
      <c r="F23" s="35">
        <v>314773</v>
      </c>
      <c r="H23" s="33" t="s">
        <v>118</v>
      </c>
      <c r="I23" s="35">
        <v>184570</v>
      </c>
    </row>
    <row r="24" spans="2:9" s="26" customFormat="1" ht="28.15" customHeight="1">
      <c r="B24" s="33" t="s">
        <v>119</v>
      </c>
      <c r="C24" s="35">
        <v>72617</v>
      </c>
      <c r="E24" s="33" t="s">
        <v>120</v>
      </c>
      <c r="F24" s="35">
        <v>293984</v>
      </c>
      <c r="H24" s="33" t="s">
        <v>121</v>
      </c>
      <c r="I24" s="35">
        <v>184440</v>
      </c>
    </row>
    <row r="25" spans="2:9" s="26" customFormat="1" ht="28.15" customHeight="1">
      <c r="B25" s="33" t="s">
        <v>122</v>
      </c>
      <c r="C25" s="35">
        <v>69276</v>
      </c>
      <c r="E25" s="33" t="s">
        <v>123</v>
      </c>
      <c r="F25" s="35">
        <v>280753</v>
      </c>
      <c r="H25" s="33" t="s">
        <v>124</v>
      </c>
      <c r="I25" s="35">
        <v>184266</v>
      </c>
    </row>
    <row r="26" spans="2:9" s="26" customFormat="1" ht="28.15" customHeight="1">
      <c r="B26" s="33" t="s">
        <v>125</v>
      </c>
      <c r="C26" s="35">
        <v>66865</v>
      </c>
      <c r="E26" s="33" t="s">
        <v>126</v>
      </c>
      <c r="F26" s="35">
        <v>280337</v>
      </c>
      <c r="H26" s="33" t="s">
        <v>127</v>
      </c>
      <c r="I26" s="35">
        <v>182960</v>
      </c>
    </row>
    <row r="27" spans="2:9" s="26" customFormat="1" ht="28.15" customHeight="1">
      <c r="B27" s="33" t="s">
        <v>128</v>
      </c>
      <c r="C27" s="35">
        <v>59799</v>
      </c>
      <c r="E27" s="33" t="s">
        <v>105</v>
      </c>
      <c r="F27" s="35">
        <v>262861</v>
      </c>
      <c r="H27" s="33" t="s">
        <v>129</v>
      </c>
      <c r="I27" s="35">
        <v>179390</v>
      </c>
    </row>
    <row r="28" spans="2:9" s="26" customFormat="1" ht="28.15" customHeight="1">
      <c r="B28" s="33" t="s">
        <v>130</v>
      </c>
      <c r="C28" s="35">
        <v>59737</v>
      </c>
      <c r="E28" s="33" t="s">
        <v>131</v>
      </c>
      <c r="F28" s="35">
        <v>244308</v>
      </c>
      <c r="H28" s="33" t="s">
        <v>132</v>
      </c>
      <c r="I28" s="35">
        <v>179172</v>
      </c>
    </row>
    <row r="29" spans="2:9" s="26" customFormat="1" ht="28.15" customHeight="1">
      <c r="B29" s="33" t="s">
        <v>133</v>
      </c>
      <c r="C29" s="35">
        <v>54304</v>
      </c>
      <c r="E29" s="33" t="s">
        <v>134</v>
      </c>
      <c r="F29" s="35">
        <v>215483</v>
      </c>
      <c r="H29" s="33" t="s">
        <v>135</v>
      </c>
      <c r="I29" s="35">
        <v>166871</v>
      </c>
    </row>
    <row r="30" spans="2:9" s="26" customFormat="1" ht="28.15" customHeight="1">
      <c r="B30" s="33" t="s">
        <v>136</v>
      </c>
      <c r="C30" s="35">
        <v>53679</v>
      </c>
      <c r="E30" s="33" t="s">
        <v>137</v>
      </c>
      <c r="F30" s="35">
        <v>210560</v>
      </c>
      <c r="H30" s="33" t="s">
        <v>138</v>
      </c>
      <c r="I30" s="35">
        <v>161295</v>
      </c>
    </row>
    <row r="31" spans="2:9" s="26" customFormat="1" ht="28.15" customHeight="1">
      <c r="B31" s="33" t="s">
        <v>139</v>
      </c>
      <c r="C31" s="35">
        <v>50344</v>
      </c>
      <c r="E31" s="33" t="s">
        <v>140</v>
      </c>
      <c r="F31" s="35">
        <v>206670</v>
      </c>
      <c r="H31" s="33" t="s">
        <v>141</v>
      </c>
      <c r="I31" s="35">
        <v>160252</v>
      </c>
    </row>
    <row r="32" spans="2:9" s="26" customFormat="1" ht="28.15" customHeight="1">
      <c r="B32" s="33" t="s">
        <v>142</v>
      </c>
      <c r="C32" s="35">
        <v>37185</v>
      </c>
      <c r="E32" s="33" t="s">
        <v>143</v>
      </c>
      <c r="F32" s="35">
        <v>203010</v>
      </c>
      <c r="H32" s="33" t="s">
        <v>144</v>
      </c>
      <c r="I32" s="35">
        <v>159705</v>
      </c>
    </row>
    <row r="33" spans="2:9" s="26" customFormat="1" ht="28.15" customHeight="1">
      <c r="B33" s="33" t="s">
        <v>145</v>
      </c>
      <c r="C33" s="35">
        <v>36129</v>
      </c>
      <c r="E33" s="33" t="s">
        <v>146</v>
      </c>
      <c r="F33" s="35">
        <v>190427</v>
      </c>
      <c r="H33" s="33" t="s">
        <v>147</v>
      </c>
      <c r="I33" s="35">
        <v>156346</v>
      </c>
    </row>
    <row r="34" spans="2:9" s="26" customFormat="1" ht="28.15" customHeight="1">
      <c r="B34" s="33" t="s">
        <v>148</v>
      </c>
      <c r="C34" s="35">
        <v>36126</v>
      </c>
      <c r="E34" s="33" t="s">
        <v>149</v>
      </c>
      <c r="F34" s="35">
        <v>181615</v>
      </c>
      <c r="H34" s="33" t="s">
        <v>150</v>
      </c>
      <c r="I34" s="35">
        <v>154706</v>
      </c>
    </row>
    <row r="35" spans="2:9" s="26" customFormat="1" ht="28.15" customHeight="1">
      <c r="B35" s="33" t="s">
        <v>151</v>
      </c>
      <c r="C35" s="35">
        <v>33778</v>
      </c>
      <c r="E35" s="33" t="s">
        <v>152</v>
      </c>
      <c r="F35" s="35">
        <v>171150</v>
      </c>
      <c r="H35" s="33" t="s">
        <v>153</v>
      </c>
      <c r="I35" s="35">
        <v>150907</v>
      </c>
    </row>
    <row r="36" spans="2:9" s="26" customFormat="1" ht="28.15" customHeight="1">
      <c r="B36" s="33" t="s">
        <v>154</v>
      </c>
      <c r="C36" s="35">
        <v>26814</v>
      </c>
      <c r="E36" s="33" t="s">
        <v>155</v>
      </c>
      <c r="F36" s="35">
        <v>166071</v>
      </c>
      <c r="H36" s="33" t="s">
        <v>156</v>
      </c>
      <c r="I36" s="35">
        <v>147801</v>
      </c>
    </row>
    <row r="37" spans="2:9" s="26" customFormat="1" ht="28.15" customHeight="1">
      <c r="B37" s="33" t="s">
        <v>157</v>
      </c>
      <c r="C37" s="35">
        <v>26504</v>
      </c>
      <c r="E37" s="33" t="s">
        <v>158</v>
      </c>
      <c r="F37" s="35">
        <v>164635</v>
      </c>
      <c r="H37" s="33" t="s">
        <v>159</v>
      </c>
      <c r="I37" s="35">
        <v>145408</v>
      </c>
    </row>
    <row r="38" spans="2:9" s="26" customFormat="1" ht="28.15" customHeight="1">
      <c r="B38" s="33" t="s">
        <v>160</v>
      </c>
      <c r="C38" s="35">
        <v>26106</v>
      </c>
      <c r="E38" s="33" t="s">
        <v>161</v>
      </c>
      <c r="F38" s="35">
        <v>164103</v>
      </c>
      <c r="H38" s="33" t="s">
        <v>162</v>
      </c>
      <c r="I38" s="35">
        <v>144532</v>
      </c>
    </row>
    <row r="39" spans="2:9" s="26" customFormat="1" ht="28.15" customHeight="1">
      <c r="B39" s="33" t="s">
        <v>163</v>
      </c>
      <c r="C39" s="35">
        <v>25479</v>
      </c>
      <c r="E39" s="33" t="s">
        <v>164</v>
      </c>
      <c r="F39" s="35">
        <v>162159</v>
      </c>
      <c r="H39" s="33" t="s">
        <v>165</v>
      </c>
      <c r="I39" s="35">
        <v>143724</v>
      </c>
    </row>
    <row r="40" spans="2:9" s="26" customFormat="1" ht="28.15" customHeight="1">
      <c r="B40" s="33" t="s">
        <v>166</v>
      </c>
      <c r="C40" s="35">
        <v>11825</v>
      </c>
      <c r="E40" s="33" t="s">
        <v>167</v>
      </c>
      <c r="F40" s="35">
        <v>161182</v>
      </c>
      <c r="H40" s="33" t="s">
        <v>168</v>
      </c>
      <c r="I40" s="35">
        <v>142776</v>
      </c>
    </row>
    <row r="41" spans="2:9" s="26" customFormat="1" ht="28.15" customHeight="1">
      <c r="B41" s="33" t="s">
        <v>169</v>
      </c>
      <c r="C41" s="35">
        <v>11775</v>
      </c>
      <c r="E41" s="33" t="s">
        <v>170</v>
      </c>
      <c r="F41" s="35">
        <v>156073</v>
      </c>
      <c r="H41" s="33" t="s">
        <v>171</v>
      </c>
      <c r="I41" s="35">
        <v>142710</v>
      </c>
    </row>
    <row r="42" spans="2:9" s="26" customFormat="1" ht="28.15" customHeight="1">
      <c r="B42" s="33" t="s">
        <v>172</v>
      </c>
      <c r="C42" s="35">
        <v>10574</v>
      </c>
      <c r="E42" s="33" t="s">
        <v>173</v>
      </c>
      <c r="F42" s="35">
        <v>148600</v>
      </c>
      <c r="H42" s="33" t="s">
        <v>174</v>
      </c>
      <c r="I42" s="35">
        <v>142459</v>
      </c>
    </row>
    <row r="43" spans="2:9" s="26" customFormat="1" ht="28.15" customHeight="1">
      <c r="B43" s="33" t="s">
        <v>175</v>
      </c>
      <c r="C43" s="35">
        <v>9678</v>
      </c>
      <c r="E43" s="33" t="s">
        <v>176</v>
      </c>
      <c r="F43" s="35">
        <v>141689</v>
      </c>
      <c r="H43" s="33" t="s">
        <v>177</v>
      </c>
      <c r="I43" s="35">
        <v>140918</v>
      </c>
    </row>
    <row r="44" spans="2:9" s="26" customFormat="1" ht="28.15" customHeight="1">
      <c r="B44" s="33" t="s">
        <v>178</v>
      </c>
      <c r="C44" s="35">
        <v>8342</v>
      </c>
      <c r="E44" s="33" t="s">
        <v>179</v>
      </c>
      <c r="F44" s="35">
        <v>139032</v>
      </c>
      <c r="H44" s="33" t="s">
        <v>180</v>
      </c>
      <c r="I44" s="35">
        <v>131426</v>
      </c>
    </row>
    <row r="45" spans="2:9" s="26" customFormat="1" ht="28.15" customHeight="1">
      <c r="B45" s="33" t="s">
        <v>181</v>
      </c>
      <c r="C45" s="35">
        <v>8304</v>
      </c>
      <c r="E45" s="33" t="s">
        <v>182</v>
      </c>
      <c r="F45" s="35">
        <v>130422</v>
      </c>
      <c r="H45" s="33" t="s">
        <v>183</v>
      </c>
      <c r="I45" s="35">
        <v>130938</v>
      </c>
    </row>
    <row r="46" spans="2:9" s="26" customFormat="1" ht="28.15" customHeight="1">
      <c r="B46" s="33" t="s">
        <v>184</v>
      </c>
      <c r="C46" s="35">
        <v>8224</v>
      </c>
      <c r="E46" s="33" t="s">
        <v>185</v>
      </c>
      <c r="F46" s="35">
        <v>124987</v>
      </c>
      <c r="H46" s="33" t="s">
        <v>186</v>
      </c>
      <c r="I46" s="35">
        <v>129178</v>
      </c>
    </row>
    <row r="47" spans="2:9" s="26" customFormat="1" ht="28.15" customHeight="1">
      <c r="B47" s="33" t="s">
        <v>187</v>
      </c>
      <c r="C47" s="35">
        <v>8049</v>
      </c>
      <c r="E47" s="33" t="s">
        <v>188</v>
      </c>
      <c r="F47" s="35">
        <v>119468</v>
      </c>
      <c r="H47" s="33" t="s">
        <v>189</v>
      </c>
      <c r="I47" s="35">
        <v>126932</v>
      </c>
    </row>
    <row r="48" spans="2:9" s="26" customFormat="1" ht="28.15" customHeight="1">
      <c r="B48" s="33" t="s">
        <v>190</v>
      </c>
      <c r="C48" s="35">
        <v>7991</v>
      </c>
      <c r="E48" s="33" t="s">
        <v>191</v>
      </c>
      <c r="F48" s="35">
        <v>110971</v>
      </c>
      <c r="H48" s="33" t="s">
        <v>192</v>
      </c>
      <c r="I48" s="35">
        <v>125930</v>
      </c>
    </row>
    <row r="49" spans="2:9" s="26" customFormat="1" ht="28.15" customHeight="1">
      <c r="B49" s="33" t="s">
        <v>193</v>
      </c>
      <c r="C49" s="35">
        <v>7948</v>
      </c>
      <c r="E49" s="33" t="s">
        <v>194</v>
      </c>
      <c r="F49" s="35">
        <v>110507</v>
      </c>
      <c r="H49" s="33" t="s">
        <v>195</v>
      </c>
      <c r="I49" s="35">
        <v>124049</v>
      </c>
    </row>
    <row r="50" spans="2:9" s="26" customFormat="1" ht="28.15" customHeight="1">
      <c r="B50" s="33" t="s">
        <v>196</v>
      </c>
      <c r="C50" s="35">
        <v>7890</v>
      </c>
      <c r="E50" s="33" t="s">
        <v>197</v>
      </c>
      <c r="F50" s="35">
        <v>106379</v>
      </c>
      <c r="H50" s="33" t="s">
        <v>198</v>
      </c>
      <c r="I50" s="35">
        <v>123880</v>
      </c>
    </row>
    <row r="51" spans="2:9" s="26" customFormat="1" ht="28.15" customHeight="1">
      <c r="B51" s="33" t="s">
        <v>199</v>
      </c>
      <c r="C51" s="35">
        <v>7657</v>
      </c>
      <c r="E51" s="33" t="s">
        <v>200</v>
      </c>
      <c r="F51" s="35">
        <v>98936</v>
      </c>
      <c r="H51" s="33" t="s">
        <v>201</v>
      </c>
      <c r="I51" s="35">
        <v>123393</v>
      </c>
    </row>
    <row r="52" spans="2:9" s="26" customFormat="1" ht="28.15" customHeight="1">
      <c r="B52" s="33" t="s">
        <v>202</v>
      </c>
      <c r="C52" s="35">
        <v>6634</v>
      </c>
      <c r="E52" s="33" t="s">
        <v>203</v>
      </c>
      <c r="F52" s="35">
        <v>95960</v>
      </c>
      <c r="H52" s="33" t="s">
        <v>204</v>
      </c>
      <c r="I52" s="35">
        <v>122684</v>
      </c>
    </row>
    <row r="53" spans="2:9" s="26" customFormat="1" ht="28.15" customHeight="1">
      <c r="B53" s="33" t="s">
        <v>205</v>
      </c>
      <c r="C53" s="35">
        <v>6167</v>
      </c>
      <c r="E53" s="33" t="s">
        <v>206</v>
      </c>
      <c r="F53" s="35">
        <v>85107</v>
      </c>
      <c r="H53" s="33" t="s">
        <v>207</v>
      </c>
      <c r="I53" s="35">
        <v>116083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190fbe1c-f6d7-450f-b880-6b51ba2d4a55"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13" ma:contentTypeDescription="Create a new document." ma:contentTypeScope="" ma:versionID="18e96ea694930f9960dfb5a43dbd2bc3">
  <xsd:schema xmlns:xsd="http://www.w3.org/2001/XMLSchema" xmlns:xs="http://www.w3.org/2001/XMLSchema" xmlns:p="http://schemas.microsoft.com/office/2006/metadata/properties" xmlns:ns1="http://schemas.microsoft.com/sharepoint/v3" xmlns:ns2="190fbe1c-f6d7-450f-b880-6b51ba2d4a55" xmlns:ns3="12fce978-23e1-42c5-82fd-0b8cde7c3144" targetNamespace="http://schemas.microsoft.com/office/2006/metadata/properties" ma:root="true" ma:fieldsID="d218f4cd486849dea294976dc4a0983f" ns1:_="" ns2:_="" ns3:_="">
    <xsd:import namespace="http://schemas.microsoft.com/sharepoint/v3"/>
    <xsd:import namespace="190fbe1c-f6d7-450f-b880-6b51ba2d4a55"/>
    <xsd:import namespace="12fce978-23e1-42c5-82fd-0b8cde7c31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640A12-F1B6-4F29-B186-A5F2BF9EB358}">
  <ds:schemaRef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2f43dad0-41ba-408e-aed1-a668e6bec06b"/>
    <ds:schemaRef ds:uri="http://purl.org/dc/dcmitype/"/>
    <ds:schemaRef ds:uri="http://purl.org/dc/terms/"/>
    <ds:schemaRef ds:uri="77b022b7-7176-450f-8885-d73582ec175b"/>
    <ds:schemaRef ds:uri="http://schemas.microsoft.com/office/2006/metadata/properties"/>
  </ds:schemaRefs>
</ds:datastoreItem>
</file>

<file path=customXml/itemProps2.xml><?xml version="1.0" encoding="utf-8"?>
<ds:datastoreItem xmlns:ds="http://schemas.openxmlformats.org/officeDocument/2006/customXml" ds:itemID="{3D8A6429-22AD-4831-A775-ECFBBFD9D0B4}"/>
</file>

<file path=customXml/itemProps3.xml><?xml version="1.0" encoding="utf-8"?>
<ds:datastoreItem xmlns:ds="http://schemas.openxmlformats.org/officeDocument/2006/customXml" ds:itemID="{04392A66-F510-4AB0-B191-5E25920DA360}">
  <ds:schemaRefs>
    <ds:schemaRef ds:uri="http://schemas.microsoft.com/sharepoint/v3/contenttype/forms"/>
  </ds:schemaRefs>
</ds:datastoreItem>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Removal Requests</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Michael Karimian (CELA)</cp:lastModifiedBy>
  <cp:revision/>
  <dcterms:created xsi:type="dcterms:W3CDTF">2018-03-22T20:26:38Z</dcterms:created>
  <dcterms:modified xsi:type="dcterms:W3CDTF">2021-03-24T17:40:46Z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ies>
</file>