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https://microsoft.sharepoint.com/teams/cela-websites/CELA assets/CSR/CSR Site Pages/Digital Trust Reports/CRRR/68536 - CRRR - October Refresh/"/>
    </mc:Choice>
  </mc:AlternateContent>
  <xr:revisionPtr revIDLastSave="7" documentId="8_{EDED7284-7B9F-4AAC-942A-7519688A942F}" xr6:coauthVersionLast="47" xr6:coauthVersionMax="47" xr10:uidLastSave="{428B6777-E43A-465F-9790-B5D5A02B827D}"/>
  <bookViews>
    <workbookView xWindow="19530" yWindow="-17355" windowWidth="15390" windowHeight="9540" xr2:uid="{D6888162-B249-4450-B957-27E1B21196CB}"/>
  </bookViews>
  <sheets>
    <sheet name="Content Removal Requests" sheetId="3" r:id="rId1"/>
    <sheet name="Copyright Top 50"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3" i="3" l="1"/>
  <c r="D13" i="3"/>
  <c r="E7" i="3"/>
  <c r="E9" i="3"/>
  <c r="E11" i="3"/>
  <c r="F57" i="3"/>
  <c r="E57" i="3"/>
  <c r="G57" i="3" s="1"/>
  <c r="D57" i="3"/>
  <c r="C57" i="3"/>
  <c r="G28" i="3"/>
  <c r="G20" i="3" l="1"/>
  <c r="E14" i="3"/>
  <c r="E13" i="3"/>
  <c r="E6" i="3"/>
  <c r="E8" i="3"/>
  <c r="E10" i="3"/>
  <c r="E12" i="3"/>
  <c r="E5" i="3"/>
</calcChain>
</file>

<file path=xl/sharedStrings.xml><?xml version="1.0" encoding="utf-8"?>
<sst xmlns="http://schemas.openxmlformats.org/spreadsheetml/2006/main" count="238" uniqueCount="214">
  <si>
    <t xml:space="preserve"> </t>
  </si>
  <si>
    <t>Requests</t>
  </si>
  <si>
    <t>Action Taken</t>
  </si>
  <si>
    <t>Percentage - Action Taken</t>
  </si>
  <si>
    <t xml:space="preserve">TOTAL </t>
  </si>
  <si>
    <t>Requests that May Result in Account Closure</t>
  </si>
  <si>
    <t xml:space="preserve">Requests </t>
  </si>
  <si>
    <t xml:space="preserve">URLs Requested </t>
  </si>
  <si>
    <t>URLs Accepted</t>
  </si>
  <si>
    <t>URLs Rejected</t>
  </si>
  <si>
    <t xml:space="preserve">Percentage of URLs Accepted </t>
  </si>
  <si>
    <t>Requests Received and Processed</t>
  </si>
  <si>
    <t>URLs Requested</t>
  </si>
  <si>
    <t>Percentage of URLs Accepted</t>
  </si>
  <si>
    <t>TOTAL</t>
  </si>
  <si>
    <t>Reporting Organization</t>
  </si>
  <si>
    <t>Copyright Owner</t>
  </si>
  <si>
    <t>Domain</t>
  </si>
  <si>
    <t>Content Removal Requests Report</t>
  </si>
  <si>
    <t xml:space="preserve">Government Requests for Content Removal </t>
  </si>
  <si>
    <r>
      <rPr>
        <sz val="11"/>
        <color theme="1" tint="0.34998626667073579"/>
        <rFont val="Segoe UI Bold"/>
      </rPr>
      <t>Note:</t>
    </r>
    <r>
      <rPr>
        <sz val="11"/>
        <color theme="1" tint="0.34998626667073579"/>
        <rFont val="Segoe UI Semibold"/>
        <family val="2"/>
      </rPr>
      <t xml:space="preserve"> </t>
    </r>
    <r>
      <rPr>
        <sz val="11"/>
        <color theme="1" tint="0.34998626667073579"/>
        <rFont val="Segoe UI"/>
        <family val="2"/>
      </rPr>
      <t xml:space="preserve">Numbers are aggregated across all Microsoft consumer online services (e.g., Bing, Bing Ads, OneDrive, MSN) for which government content removal requests were received during this reporting period. Government content removals are directed by governmental entities and may be received pursuant to a court order or other demand to Microsoft. Our numbers do not include content removed as the result of a court order against Microsoft unless a government entity was the party pursuing the content removal. Requests may include a wide array of subject matters, and often contend that the content violates local law, such as prohibiting hate speech, defamation, political rumors or adult content. The laws surrounding these issues vary by country. Requests may report alleged violations of our terms of use. The numbers for “Requests that May Result in Account Closure” include those government requests for content removal that could lead to account closure (e.g., if a government reports to Microsoft an alleged violation of the terms of use for our services, and the alleged violation may lead to account closure under our terms of use), or if the government requests included an explicit request for account closure.
</t>
    </r>
  </si>
  <si>
    <r>
      <t>"Right to be Forgotten" Requests</t>
    </r>
    <r>
      <rPr>
        <b/>
        <sz val="11"/>
        <color theme="0"/>
        <rFont val="Segoe Light"/>
      </rPr>
      <t/>
    </r>
  </si>
  <si>
    <t>Copyright Removal Requests</t>
  </si>
  <si>
    <r>
      <t xml:space="preserve">Cumulative "Right to be Forgotten" Requests  </t>
    </r>
    <r>
      <rPr>
        <sz val="13"/>
        <color rgb="FFFF0000"/>
        <rFont val="Segoe UI Semibold"/>
        <family val="2"/>
      </rPr>
      <t xml:space="preserve"> </t>
    </r>
  </si>
  <si>
    <t>Copyright Top 50</t>
  </si>
  <si>
    <t>URL Count</t>
  </si>
  <si>
    <r>
      <rPr>
        <b/>
        <sz val="11"/>
        <color theme="1" tint="0.34998626667073579"/>
        <rFont val="Segoe UI"/>
        <family val="2"/>
      </rPr>
      <t xml:space="preserve">Note: </t>
    </r>
    <r>
      <rPr>
        <sz val="11"/>
        <color theme="1" tint="0.34998626667073579"/>
        <rFont val="Segoe UI"/>
        <family val="2"/>
      </rPr>
      <t>The data above details compliant removal requests received by Bing for removal of algorithmic search results. The report does not include: (1) copyright removal requests from the Bing image or video index, (2) from Bing Ads, or (3) removal requests for other online services, such as Outlook and Skype requests, or (4) requests initially deemed non-compliant during preliminary reviews conducted prior to entry of the request into our standard tracking tools. The data includes more than 95% of the copyright removal requests for Bing for the six-month reporting period. Removal requests for Bing represent about 99% of all copyright removal requests received.</t>
    </r>
    <r>
      <rPr>
        <b/>
        <sz val="11"/>
        <color theme="1" tint="0.34998626667073579"/>
        <rFont val="Segoe UI"/>
        <family val="2"/>
      </rPr>
      <t xml:space="preserve">
</t>
    </r>
  </si>
  <si>
    <t>January - June 2021</t>
  </si>
  <si>
    <t>Remove Your Media (RYM)</t>
  </si>
  <si>
    <t>BPI (BRITISH RECORDED MUSIC INDUSTRY) LIMITED</t>
  </si>
  <si>
    <t>Marketly</t>
  </si>
  <si>
    <t>comeso</t>
  </si>
  <si>
    <t>Attributor</t>
  </si>
  <si>
    <t>MarkScan</t>
  </si>
  <si>
    <t>LEAKID</t>
  </si>
  <si>
    <t>NBC Universal</t>
  </si>
  <si>
    <t>DMCA Force</t>
  </si>
  <si>
    <t>RightsHero</t>
  </si>
  <si>
    <t>Entura International LTD</t>
  </si>
  <si>
    <t>MG Premium Ltd</t>
  </si>
  <si>
    <t>APDIF - Mexico Member Companies</t>
  </si>
  <si>
    <t>MWStory</t>
  </si>
  <si>
    <t>MarkMonitor</t>
  </si>
  <si>
    <t>BookDefender.com</t>
  </si>
  <si>
    <t>Irdeto</t>
  </si>
  <si>
    <t>Mermaid Studios</t>
  </si>
  <si>
    <t>IP-Echelon</t>
  </si>
  <si>
    <t>Takedown Czar</t>
  </si>
  <si>
    <t>shoot-down.com</t>
  </si>
  <si>
    <t>Blue Efficience</t>
  </si>
  <si>
    <t>Aiplex Software Private Limited.,</t>
  </si>
  <si>
    <t>Rico Management</t>
  </si>
  <si>
    <t>UKIE</t>
  </si>
  <si>
    <t>Tech Fashion Inc.</t>
  </si>
  <si>
    <t>Anti-Piracy Protection</t>
  </si>
  <si>
    <t>Naxap Technology Private Limited</t>
  </si>
  <si>
    <t>Suren Ter Saakov</t>
  </si>
  <si>
    <t>æµ™æ±Ÿç§‰æ ¼å¾‹å¸ˆäº‹åŠ¡æ‰€</t>
  </si>
  <si>
    <t>Zhejiang Botong Audio</t>
  </si>
  <si>
    <t>DMCA Solutions</t>
  </si>
  <si>
    <t>GEDOSAL</t>
  </si>
  <si>
    <t>DMCA Piracy Prevention inc</t>
  </si>
  <si>
    <t>Vobile Inc</t>
  </si>
  <si>
    <t>åŒ—äº¬å¥‡è‰ºä¸–çºªç§‘æŠ€æœ‰é™å…¬å¸</t>
  </si>
  <si>
    <t>Test</t>
  </si>
  <si>
    <t>The Publishers Association</t>
  </si>
  <si>
    <t xml:space="preserve"> Copyright Integrity International</t>
  </si>
  <si>
    <t>PRS For Music</t>
  </si>
  <si>
    <t>TMG</t>
  </si>
  <si>
    <t>Zhejiang Yiwei Law Firm</t>
  </si>
  <si>
    <t>Aiplex Software Private Limited.</t>
  </si>
  <si>
    <t>Remove Your Media LLC</t>
  </si>
  <si>
    <t>Federation Against Copyright Theft</t>
  </si>
  <si>
    <t>WorthIT Solutions Pvt. Ltd.</t>
  </si>
  <si>
    <t>Tracksaur</t>
  </si>
  <si>
    <t>VIZ Media LLC</t>
  </si>
  <si>
    <t>British Recorded Music Industry (BPI) Ltd</t>
  </si>
  <si>
    <t>MX International Inc</t>
  </si>
  <si>
    <t>FAKKU, LLC</t>
  </si>
  <si>
    <t>Camgirl Antipiracy</t>
  </si>
  <si>
    <t>Japan Creative Contents Alliance LLC</t>
  </si>
  <si>
    <t>Disney Enterprises, Inc.</t>
  </si>
  <si>
    <t>comeso.org</t>
  </si>
  <si>
    <t>Madman Entertainment Pty Ltd</t>
  </si>
  <si>
    <t>NBCUniversal Media</t>
  </si>
  <si>
    <t>Nozomient</t>
  </si>
  <si>
    <t>Simon &amp; Schuster</t>
  </si>
  <si>
    <t>Hachette Livre</t>
  </si>
  <si>
    <t>NS Solutions Manga Publishers</t>
  </si>
  <si>
    <t>Novi Digital Entertainment Pvt. Ltd.</t>
  </si>
  <si>
    <t>Affect3D</t>
  </si>
  <si>
    <t>Sony Pictures Television Inc.</t>
  </si>
  <si>
    <t>Camsoda</t>
  </si>
  <si>
    <t>MBC Group</t>
  </si>
  <si>
    <t>Viki Inc.</t>
  </si>
  <si>
    <t>Warner Bros. Entertainment</t>
  </si>
  <si>
    <t>FUNimation Entertainment</t>
  </si>
  <si>
    <t>Aniplex of America Inc</t>
  </si>
  <si>
    <t>ZeeTV &amp; Wayaak</t>
  </si>
  <si>
    <t>HBO</t>
  </si>
  <si>
    <t>Vuclip Middle East</t>
  </si>
  <si>
    <t>Bang Bros</t>
  </si>
  <si>
    <t>Metropolitan</t>
  </si>
  <si>
    <t>FYCash</t>
  </si>
  <si>
    <t>Sony Pictures Networks India Pvt. Ltd.</t>
  </si>
  <si>
    <t>Lionsgate</t>
  </si>
  <si>
    <t>Warner Bros. Entertainment Inc.</t>
  </si>
  <si>
    <t>ViacomCBS</t>
  </si>
  <si>
    <t>Fantasista, Inc</t>
  </si>
  <si>
    <t>Kakao Page Corp.</t>
  </si>
  <si>
    <t>Well Go Entertainment USA Inc</t>
  </si>
  <si>
    <t>ALPA</t>
  </si>
  <si>
    <t>Viacom, Inc</t>
  </si>
  <si>
    <t>SCPP</t>
  </si>
  <si>
    <t>Gamma Entertainment</t>
  </si>
  <si>
    <t>Toei Animation</t>
  </si>
  <si>
    <t>Apple Inc. and Apple Video Programming LLC</t>
  </si>
  <si>
    <t>Netflix, Inc.</t>
  </si>
  <si>
    <t>Oxford University Press</t>
  </si>
  <si>
    <t>Studiocanal</t>
  </si>
  <si>
    <t>Netflix</t>
  </si>
  <si>
    <t>Amazon Digital Services LLC</t>
  </si>
  <si>
    <t>mangapark.net</t>
  </si>
  <si>
    <t>mangafox.ws</t>
  </si>
  <si>
    <t>webcamrecordings.com</t>
  </si>
  <si>
    <t>hentai4manga.com</t>
  </si>
  <si>
    <t>es.ninemanga.com</t>
  </si>
  <si>
    <t>tenmanga.com</t>
  </si>
  <si>
    <t>nwanime.tv</t>
  </si>
  <si>
    <t>asmhentai.com</t>
  </si>
  <si>
    <t>mangahere.cc</t>
  </si>
  <si>
    <t>nyahentai.com</t>
  </si>
  <si>
    <t>m.mangahere.cc</t>
  </si>
  <si>
    <t>manga33.com</t>
  </si>
  <si>
    <t>hentaihere.com</t>
  </si>
  <si>
    <t>dndnha.me</t>
  </si>
  <si>
    <t>imhentai.com</t>
  </si>
  <si>
    <t>bl-860h.cloud9.to</t>
  </si>
  <si>
    <t>mangahome.com</t>
  </si>
  <si>
    <t>mceiug.com</t>
  </si>
  <si>
    <t>gogoanime.tube</t>
  </si>
  <si>
    <t>m.mangatown.com</t>
  </si>
  <si>
    <t>fanfox.net</t>
  </si>
  <si>
    <t>newm.mangahere.cc</t>
  </si>
  <si>
    <t>animefreak.to</t>
  </si>
  <si>
    <t>mangatown.com</t>
  </si>
  <si>
    <t>animeheaven.ru</t>
  </si>
  <si>
    <t>xcamgirlblog.com</t>
  </si>
  <si>
    <t>pornonod.com</t>
  </si>
  <si>
    <t>mangateen.com</t>
  </si>
  <si>
    <t>nhentai.net</t>
  </si>
  <si>
    <t>webcamsrip.com</t>
  </si>
  <si>
    <t>hd9.mobi</t>
  </si>
  <si>
    <t>br.niadd.com</t>
  </si>
  <si>
    <t>eiomp3.com</t>
  </si>
  <si>
    <t>camhub.cc</t>
  </si>
  <si>
    <t>ww2.animeram.cc</t>
  </si>
  <si>
    <t>tnzmp3.com</t>
  </si>
  <si>
    <t>9anime.nl</t>
  </si>
  <si>
    <t>animehub.ac</t>
  </si>
  <si>
    <t>anime8.ru</t>
  </si>
  <si>
    <t>songatak.vip</t>
  </si>
  <si>
    <t>dndnha.site</t>
  </si>
  <si>
    <t>webcamshows.org</t>
  </si>
  <si>
    <t>porncamstube.com</t>
  </si>
  <si>
    <t>chomikuj.pl</t>
  </si>
  <si>
    <t>isong.download</t>
  </si>
  <si>
    <t>1.bp.blogspot.com</t>
  </si>
  <si>
    <t>ercmp3.com</t>
  </si>
  <si>
    <t>dodoconverter.com</t>
  </si>
  <si>
    <t>Austria</t>
  </si>
  <si>
    <t>Belgium</t>
  </si>
  <si>
    <t>Bulgaria</t>
  </si>
  <si>
    <t>Croatia</t>
  </si>
  <si>
    <t>Cyprus</t>
  </si>
  <si>
    <t>Czech Republic</t>
  </si>
  <si>
    <t>Denmark</t>
  </si>
  <si>
    <t>Estonia</t>
  </si>
  <si>
    <t>Finland</t>
  </si>
  <si>
    <t>France</t>
  </si>
  <si>
    <t>Germany</t>
  </si>
  <si>
    <t>Greece</t>
  </si>
  <si>
    <t>Hungary</t>
  </si>
  <si>
    <t>Iceland</t>
  </si>
  <si>
    <t>Ireland</t>
  </si>
  <si>
    <t>Italy</t>
  </si>
  <si>
    <t>Latvia</t>
  </si>
  <si>
    <t>Lithuania</t>
  </si>
  <si>
    <t>Luxembourg</t>
  </si>
  <si>
    <t>Malta</t>
  </si>
  <si>
    <t>Netherlands</t>
  </si>
  <si>
    <t>Norway</t>
  </si>
  <si>
    <t>Poland</t>
  </si>
  <si>
    <t>Portugal</t>
  </si>
  <si>
    <t>Romania</t>
  </si>
  <si>
    <t>Russia</t>
  </si>
  <si>
    <t>Slovenia</t>
  </si>
  <si>
    <t>Spain</t>
  </si>
  <si>
    <t>Sweden</t>
  </si>
  <si>
    <t>Switzerland</t>
  </si>
  <si>
    <t>United Kingdom</t>
  </si>
  <si>
    <r>
      <rPr>
        <b/>
        <sz val="11"/>
        <color theme="1" tint="0.34998626667073579"/>
        <rFont val="Segoe UI"/>
        <family val="2"/>
      </rPr>
      <t>Note</t>
    </r>
    <r>
      <rPr>
        <sz val="11"/>
        <color theme="1" tint="0.34998626667073579"/>
        <rFont val="Segoe UI"/>
        <family val="2"/>
      </rPr>
      <t>: This table shows the number of URLs that were accepted and rejected for European and Russian requests received between January 1</t>
    </r>
    <r>
      <rPr>
        <b/>
        <sz val="11"/>
        <color rgb="FFFF0000"/>
        <rFont val="Segoe UI"/>
        <family val="2"/>
      </rPr>
      <t xml:space="preserve"> </t>
    </r>
    <r>
      <rPr>
        <sz val="11"/>
        <color theme="1" tint="0.34998626667073579"/>
        <rFont val="Segoe UI"/>
        <family val="2"/>
      </rPr>
      <t>and June 30, 2021 that were processed as of August 1, 2021. The number of URLs accepted and rejected may not reflect requests still pending review as of August 1, 2021. For example, processing delays may result if more information is needed to complete the review on a request.</t>
    </r>
  </si>
  <si>
    <r>
      <rPr>
        <sz val="11"/>
        <color theme="1" tint="0.34998626667073579"/>
        <rFont val="Segoe UI Bold"/>
      </rPr>
      <t>Note:</t>
    </r>
    <r>
      <rPr>
        <sz val="11"/>
        <color theme="1" tint="0.34998626667073579"/>
        <rFont val="Segoe UI"/>
        <family val="2"/>
      </rPr>
      <t xml:space="preserve"> This table shows the number of URLs that were accepted and rejected for European and Russian requests received between May 2014 and June 30, 2021 that were processed as of August 1, 2021. The number of URLs accepted and rejected may not reflect requests still pending review as of August 1, 2021. For example, processing delays may result if more information is needed to complete the review on a request.
</t>
    </r>
  </si>
  <si>
    <t>WEB SHERIFF</t>
  </si>
  <si>
    <t>ACI United Foundation</t>
  </si>
  <si>
    <t>[blank]</t>
  </si>
  <si>
    <t>Hoichoi Technologies Pvt. Ltd.</t>
  </si>
  <si>
    <t>mangath.co</t>
  </si>
  <si>
    <t>rapidgator.net</t>
  </si>
  <si>
    <t>China</t>
  </si>
  <si>
    <t>India</t>
  </si>
  <si>
    <t>USA</t>
  </si>
  <si>
    <t>South Korea</t>
  </si>
  <si>
    <t>May 2014 - June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</si>
</sst>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 #,##0_-;_-* &quot;-&quot;??_-;_-@_-"/>
    <numFmt numFmtId="165" formatCode="_(* #,##0_);_(* \(#,##0\);_(* &quot;-&quot;??_);_(@_)"/>
  </numFmts>
  <fonts count="26">
    <font>
      <sz val="11"/>
      <color theme="1"/>
      <name val="Calibri"/>
      <family val="2"/>
      <scheme val="minor"/>
    </font>
    <font>
      <sz val="11"/>
      <color theme="1"/>
      <name val="Calibri"/>
      <family val="2"/>
      <scheme val="minor"/>
    </font>
    <font>
      <sz val="11"/>
      <color theme="0"/>
      <name val="Calibri"/>
      <family val="2"/>
      <scheme val="minor"/>
    </font>
    <font>
      <b/>
      <sz val="11"/>
      <color theme="0"/>
      <name val="Segoe Light"/>
    </font>
    <font>
      <b/>
      <sz val="11"/>
      <color theme="1"/>
      <name val="Segoe UI"/>
      <family val="2"/>
    </font>
    <font>
      <sz val="11"/>
      <color theme="1"/>
      <name val="Segoe UI"/>
      <family val="2"/>
    </font>
    <font>
      <sz val="11"/>
      <color rgb="FFFF0000"/>
      <name val="Segoe UI"/>
      <family val="2"/>
    </font>
    <font>
      <sz val="32"/>
      <color rgb="FF505050"/>
      <name val="Segoe UI"/>
      <family val="2"/>
    </font>
    <font>
      <sz val="13"/>
      <color rgb="FF505050"/>
      <name val="Segoe UI"/>
      <family val="2"/>
    </font>
    <font>
      <sz val="13"/>
      <color theme="1" tint="0.249977111117893"/>
      <name val="Segoe UI Semibold"/>
      <family val="2"/>
    </font>
    <font>
      <sz val="12"/>
      <color theme="1"/>
      <name val="Segoe UI"/>
      <family val="2"/>
    </font>
    <font>
      <sz val="13"/>
      <color theme="0"/>
      <name val="Segoe UI Semibold"/>
      <family val="2"/>
    </font>
    <font>
      <sz val="11"/>
      <color theme="1" tint="0.34998626667073579"/>
      <name val="Segoe UI"/>
      <family val="2"/>
    </font>
    <font>
      <sz val="11"/>
      <color theme="1" tint="0.34998626667073579"/>
      <name val="Segoe UI Semibold"/>
      <family val="2"/>
    </font>
    <font>
      <sz val="11"/>
      <color theme="1" tint="0.34998626667073579"/>
      <name val="Segoe UI Bold"/>
    </font>
    <font>
      <sz val="13"/>
      <color theme="1"/>
      <name val="Segoe UI Semibold"/>
      <family val="2"/>
    </font>
    <font>
      <b/>
      <sz val="11"/>
      <color theme="1" tint="0.34998626667073579"/>
      <name val="Segoe UI"/>
      <family val="2"/>
    </font>
    <font>
      <sz val="12"/>
      <color theme="1" tint="0.249977111117893"/>
      <name val="Segoe UI"/>
      <family val="2"/>
    </font>
    <font>
      <sz val="13"/>
      <color rgb="FFFF0000"/>
      <name val="Segoe UI Semibold"/>
      <family val="2"/>
    </font>
    <font>
      <sz val="13"/>
      <color theme="1"/>
      <name val="Segoe UI"/>
      <family val="2"/>
    </font>
    <font>
      <b/>
      <sz val="11"/>
      <color rgb="FFFF0000"/>
      <name val="Segoe UI"/>
      <family val="2"/>
    </font>
    <font>
      <b/>
      <sz val="13"/>
      <name val="Segoe UI Semibold"/>
      <family val="2"/>
    </font>
    <font>
      <sz val="12"/>
      <color theme="1"/>
      <name val="Segoe UI"/>
    </font>
    <font>
      <sz val="11"/>
      <color rgb="FFFF0000"/>
      <name val="Segoe UI"/>
    </font>
    <font>
      <b/>
      <sz val="11"/>
      <color theme="1"/>
      <name val="Segoe UI"/>
    </font>
    <font>
      <sz val="13"/>
      <color theme="0"/>
      <name val="Segoe UI Semibold"/>
    </font>
  </fonts>
  <fills count="13">
    <fill>
      <patternFill patternType="none"/>
    </fill>
    <fill>
      <patternFill patternType="gray125"/>
    </fill>
    <fill>
      <patternFill patternType="solid">
        <fgColor theme="4" tint="0.79998168889431442"/>
        <bgColor indexed="65"/>
      </patternFill>
    </fill>
    <fill>
      <patternFill patternType="solid">
        <fgColor theme="7"/>
      </patternFill>
    </fill>
    <fill>
      <patternFill patternType="solid">
        <fgColor theme="8"/>
      </patternFill>
    </fill>
    <fill>
      <patternFill patternType="solid">
        <fgColor theme="5" tint="-0.249977111117893"/>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8" tint="-0.249977111117893"/>
        <bgColor indexed="64"/>
      </patternFill>
    </fill>
  </fills>
  <borders count="7">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cellStyleXfs>
  <cellXfs count="58">
    <xf numFmtId="0" fontId="0" fillId="0" borderId="0" xfId="0"/>
    <xf numFmtId="0" fontId="7" fillId="0" borderId="1" xfId="0" applyFont="1" applyBorder="1" applyAlignment="1">
      <alignment horizontal="left" indent="1"/>
    </xf>
    <xf numFmtId="0" fontId="8" fillId="0" borderId="1" xfId="0" applyFont="1" applyBorder="1" applyAlignment="1">
      <alignment horizontal="left" vertical="top" indent="2"/>
    </xf>
    <xf numFmtId="0" fontId="5" fillId="0" borderId="1" xfId="0" applyFont="1" applyBorder="1"/>
    <xf numFmtId="0" fontId="5" fillId="0" borderId="1" xfId="0" applyFont="1" applyBorder="1" applyAlignment="1">
      <alignment vertical="top"/>
    </xf>
    <xf numFmtId="0" fontId="4" fillId="0" borderId="1" xfId="0" applyFont="1" applyBorder="1" applyAlignment="1">
      <alignment horizontal="center" wrapText="1"/>
    </xf>
    <xf numFmtId="0" fontId="6" fillId="0" borderId="1" xfId="0" applyFont="1" applyBorder="1"/>
    <xf numFmtId="0" fontId="5" fillId="0" borderId="1" xfId="0" applyFont="1" applyBorder="1" applyAlignment="1">
      <alignment vertical="center"/>
    </xf>
    <xf numFmtId="164" fontId="5" fillId="0" borderId="1" xfId="1" applyNumberFormat="1" applyFont="1" applyBorder="1"/>
    <xf numFmtId="0" fontId="10" fillId="8" borderId="1" xfId="0" applyFont="1" applyFill="1" applyBorder="1" applyAlignment="1">
      <alignment horizontal="left" vertical="center" wrapText="1" indent="2"/>
    </xf>
    <xf numFmtId="0" fontId="9" fillId="6" borderId="1" xfId="0" applyFont="1" applyFill="1" applyBorder="1" applyAlignment="1">
      <alignment horizontal="left" vertical="center" wrapText="1" indent="2" shrinkToFit="1"/>
    </xf>
    <xf numFmtId="0" fontId="11" fillId="9" borderId="1" xfId="0" applyFont="1" applyFill="1" applyBorder="1" applyAlignment="1">
      <alignment horizontal="left" vertical="center" indent="2"/>
    </xf>
    <xf numFmtId="9" fontId="10" fillId="7" borderId="1" xfId="0" applyNumberFormat="1" applyFont="1" applyFill="1" applyBorder="1" applyAlignment="1">
      <alignment horizontal="right" vertical="center" wrapText="1" indent="1" shrinkToFit="1"/>
    </xf>
    <xf numFmtId="9" fontId="11" fillId="9" borderId="1" xfId="0" applyNumberFormat="1" applyFont="1" applyFill="1" applyBorder="1" applyAlignment="1">
      <alignment horizontal="right" vertical="center" wrapText="1" indent="1" shrinkToFit="1"/>
    </xf>
    <xf numFmtId="3" fontId="11" fillId="9" borderId="1" xfId="0" applyNumberFormat="1" applyFont="1" applyFill="1" applyBorder="1" applyAlignment="1">
      <alignment horizontal="right" vertical="center" wrapText="1" indent="1" shrinkToFit="1"/>
    </xf>
    <xf numFmtId="10" fontId="11" fillId="9" borderId="1" xfId="0" applyNumberFormat="1" applyFont="1" applyFill="1" applyBorder="1" applyAlignment="1">
      <alignment horizontal="right" vertical="center" indent="1"/>
    </xf>
    <xf numFmtId="0" fontId="9" fillId="10" borderId="1" xfId="3" applyFont="1" applyFill="1" applyBorder="1" applyAlignment="1">
      <alignment horizontal="left" vertical="center" wrapText="1" indent="2" shrinkToFit="1"/>
    </xf>
    <xf numFmtId="0" fontId="10" fillId="8" borderId="1" xfId="0" applyFont="1" applyFill="1" applyBorder="1" applyAlignment="1">
      <alignment horizontal="left" vertical="center" indent="2"/>
    </xf>
    <xf numFmtId="164" fontId="11" fillId="9" borderId="1" xfId="1" applyNumberFormat="1" applyFont="1" applyFill="1" applyBorder="1" applyAlignment="1">
      <alignment horizontal="left" vertical="center" indent="1"/>
    </xf>
    <xf numFmtId="9" fontId="17" fillId="11" borderId="1" xfId="3" applyNumberFormat="1" applyFont="1" applyFill="1" applyBorder="1" applyAlignment="1">
      <alignment horizontal="right" vertical="center" wrapText="1" indent="1" shrinkToFit="1"/>
    </xf>
    <xf numFmtId="9" fontId="11" fillId="9" borderId="1" xfId="2" applyFont="1" applyFill="1" applyBorder="1" applyAlignment="1">
      <alignment horizontal="right" vertical="center" indent="1"/>
    </xf>
    <xf numFmtId="0" fontId="5" fillId="0" borderId="1" xfId="0" applyFont="1" applyBorder="1" applyAlignment="1">
      <alignment horizontal="left" vertical="center" indent="2"/>
    </xf>
    <xf numFmtId="0" fontId="19" fillId="0" borderId="1" xfId="0" applyFont="1" applyBorder="1" applyAlignment="1">
      <alignment vertical="center"/>
    </xf>
    <xf numFmtId="164" fontId="11" fillId="9" borderId="1" xfId="1" applyNumberFormat="1" applyFont="1" applyFill="1" applyBorder="1" applyAlignment="1">
      <alignment vertical="center"/>
    </xf>
    <xf numFmtId="0" fontId="10" fillId="0" borderId="1" xfId="0" applyFont="1" applyBorder="1"/>
    <xf numFmtId="0" fontId="10" fillId="0" borderId="1" xfId="0" applyFont="1" applyBorder="1" applyAlignment="1">
      <alignment horizontal="left" indent="2"/>
    </xf>
    <xf numFmtId="0" fontId="11" fillId="0" borderId="1" xfId="0" applyFont="1" applyBorder="1" applyAlignment="1">
      <alignment horizontal="left" vertical="center" indent="2"/>
    </xf>
    <xf numFmtId="0" fontId="10" fillId="0" borderId="1" xfId="0" applyFont="1" applyBorder="1" applyAlignment="1">
      <alignment horizontal="left" vertical="center" indent="2"/>
    </xf>
    <xf numFmtId="165" fontId="10" fillId="0" borderId="1" xfId="1" applyNumberFormat="1" applyFont="1" applyBorder="1"/>
    <xf numFmtId="0" fontId="10" fillId="0" borderId="1" xfId="0" applyFont="1" applyBorder="1" applyAlignment="1">
      <alignment horizontal="right"/>
    </xf>
    <xf numFmtId="0" fontId="11" fillId="0" borderId="1" xfId="0" applyFont="1" applyBorder="1" applyAlignment="1">
      <alignment horizontal="left" vertical="center"/>
    </xf>
    <xf numFmtId="0" fontId="11" fillId="12" borderId="1" xfId="0" applyFont="1" applyFill="1" applyBorder="1" applyAlignment="1">
      <alignment horizontal="left" vertical="center" indent="2"/>
    </xf>
    <xf numFmtId="0" fontId="11" fillId="12" borderId="1" xfId="0" applyFont="1" applyFill="1" applyBorder="1" applyAlignment="1">
      <alignment horizontal="center" vertical="center"/>
    </xf>
    <xf numFmtId="37" fontId="11" fillId="9" borderId="1" xfId="1" applyNumberFormat="1" applyFont="1" applyFill="1" applyBorder="1" applyAlignment="1">
      <alignment horizontal="right" vertical="center" indent="1"/>
    </xf>
    <xf numFmtId="37" fontId="11" fillId="9" borderId="1" xfId="1" applyNumberFormat="1" applyFont="1" applyFill="1" applyBorder="1" applyAlignment="1">
      <alignment vertical="center"/>
    </xf>
    <xf numFmtId="37" fontId="10" fillId="11" borderId="1" xfId="1" applyNumberFormat="1" applyFont="1" applyFill="1" applyBorder="1" applyAlignment="1">
      <alignment horizontal="left" vertical="center" indent="2"/>
    </xf>
    <xf numFmtId="0" fontId="11" fillId="9" borderId="1" xfId="0" applyFont="1" applyFill="1" applyBorder="1" applyAlignment="1">
      <alignment horizontal="left" vertical="center" wrapText="1" indent="2"/>
    </xf>
    <xf numFmtId="0" fontId="12" fillId="0" borderId="1" xfId="0" applyFont="1" applyBorder="1" applyAlignment="1">
      <alignment horizontal="left" vertical="center" wrapText="1" indent="2"/>
    </xf>
    <xf numFmtId="37" fontId="17" fillId="11" borderId="1" xfId="1" applyNumberFormat="1" applyFont="1" applyFill="1" applyBorder="1" applyAlignment="1">
      <alignment horizontal="right" vertical="center" indent="1"/>
    </xf>
    <xf numFmtId="0" fontId="22" fillId="8" borderId="1" xfId="0" applyFont="1" applyFill="1" applyBorder="1" applyAlignment="1">
      <alignment horizontal="left" vertical="center" wrapText="1" indent="2"/>
    </xf>
    <xf numFmtId="9" fontId="22" fillId="7" borderId="1" xfId="0" applyNumberFormat="1" applyFont="1" applyFill="1" applyBorder="1" applyAlignment="1">
      <alignment horizontal="right" vertical="center" wrapText="1" indent="1" shrinkToFit="1"/>
    </xf>
    <xf numFmtId="0" fontId="23" fillId="0" borderId="1" xfId="0" applyFont="1" applyBorder="1"/>
    <xf numFmtId="0" fontId="24" fillId="0" borderId="1" xfId="0" applyFont="1" applyBorder="1" applyAlignment="1">
      <alignment horizontal="center" wrapText="1"/>
    </xf>
    <xf numFmtId="3" fontId="22" fillId="7" borderId="1" xfId="1" applyNumberFormat="1" applyFont="1" applyFill="1" applyBorder="1" applyAlignment="1">
      <alignment horizontal="right" vertical="center" wrapText="1" indent="1" shrinkToFit="1"/>
    </xf>
    <xf numFmtId="3" fontId="25" fillId="9" borderId="1" xfId="0" applyNumberFormat="1" applyFont="1" applyFill="1" applyBorder="1" applyAlignment="1">
      <alignment horizontal="right" vertical="center" indent="1"/>
    </xf>
    <xf numFmtId="0" fontId="21" fillId="8" borderId="1" xfId="0" applyFont="1" applyFill="1" applyBorder="1" applyAlignment="1">
      <alignment horizontal="center" vertical="center" wrapText="1"/>
    </xf>
    <xf numFmtId="0" fontId="15" fillId="8" borderId="1" xfId="0" applyFont="1" applyFill="1" applyBorder="1" applyAlignment="1">
      <alignment horizontal="center" vertical="center" wrapText="1"/>
    </xf>
    <xf numFmtId="0" fontId="11" fillId="5" borderId="1" xfId="4" applyFont="1" applyFill="1" applyBorder="1" applyAlignment="1">
      <alignment horizontal="center" vertical="center" wrapText="1" shrinkToFit="1"/>
    </xf>
    <xf numFmtId="0" fontId="12" fillId="0" borderId="2" xfId="0" applyFont="1" applyBorder="1" applyAlignment="1">
      <alignment horizontal="left" vertical="center" wrapText="1" indent="2"/>
    </xf>
    <xf numFmtId="0" fontId="12" fillId="0" borderId="3" xfId="0" applyFont="1" applyBorder="1" applyAlignment="1">
      <alignment horizontal="left" vertical="center" wrapText="1" indent="2"/>
    </xf>
    <xf numFmtId="0" fontId="12" fillId="0" borderId="4" xfId="0" applyFont="1" applyBorder="1" applyAlignment="1">
      <alignment horizontal="left" vertical="center" wrapText="1" indent="2"/>
    </xf>
    <xf numFmtId="0" fontId="11" fillId="5" borderId="2" xfId="0" applyFont="1" applyFill="1" applyBorder="1" applyAlignment="1">
      <alignment horizontal="center" vertical="center" shrinkToFit="1"/>
    </xf>
    <xf numFmtId="0" fontId="11" fillId="5" borderId="3" xfId="0" applyFont="1" applyFill="1" applyBorder="1" applyAlignment="1">
      <alignment horizontal="center" vertical="center" shrinkToFit="1"/>
    </xf>
    <xf numFmtId="0" fontId="11" fillId="5" borderId="4" xfId="0" applyFont="1" applyFill="1" applyBorder="1" applyAlignment="1">
      <alignment horizontal="center" vertical="center" shrinkToFit="1"/>
    </xf>
    <xf numFmtId="0" fontId="12" fillId="0" borderId="1" xfId="0" applyFont="1" applyBorder="1" applyAlignment="1">
      <alignment horizontal="left" vertical="center" wrapText="1" indent="2"/>
    </xf>
    <xf numFmtId="0" fontId="11" fillId="12" borderId="1" xfId="5" applyFont="1" applyFill="1" applyBorder="1" applyAlignment="1">
      <alignment horizontal="center" vertical="center" wrapText="1" shrinkToFit="1"/>
    </xf>
    <xf numFmtId="0" fontId="21" fillId="8" borderId="5" xfId="0" applyFont="1" applyFill="1" applyBorder="1" applyAlignment="1">
      <alignment horizontal="center" vertical="center" wrapText="1"/>
    </xf>
    <xf numFmtId="0" fontId="21" fillId="8" borderId="6" xfId="0" applyFont="1" applyFill="1" applyBorder="1" applyAlignment="1">
      <alignment horizontal="center" vertical="center" wrapText="1"/>
    </xf>
  </cellXfs>
  <cellStyles count="6">
    <cellStyle name="20% - Accent1" xfId="3" builtinId="30"/>
    <cellStyle name="Accent4" xfId="4" builtinId="41"/>
    <cellStyle name="Accent5" xfId="5" builtinId="45"/>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FF2B7-A688-4669-9A83-CA4B5E991946}">
  <dimension ref="B1:K64"/>
  <sheetViews>
    <sheetView tabSelected="1" zoomScaleNormal="100" workbookViewId="0"/>
  </sheetViews>
  <sheetFormatPr defaultColWidth="8.73046875" defaultRowHeight="16.5"/>
  <cols>
    <col min="1" max="1" width="2.73046875" style="3" customWidth="1"/>
    <col min="2" max="2" width="27.73046875" style="3" customWidth="1"/>
    <col min="3" max="7" width="24.73046875" style="3" customWidth="1"/>
    <col min="8" max="8" width="20.3984375" style="3" customWidth="1"/>
    <col min="9" max="16384" width="8.73046875" style="3"/>
  </cols>
  <sheetData>
    <row r="1" spans="2:11" ht="72" customHeight="1">
      <c r="B1" s="1" t="s">
        <v>18</v>
      </c>
    </row>
    <row r="2" spans="2:11" s="4" customFormat="1" ht="37.15" customHeight="1">
      <c r="B2" s="2"/>
    </row>
    <row r="3" spans="2:11" ht="39" customHeight="1">
      <c r="B3" s="45" t="s">
        <v>27</v>
      </c>
      <c r="C3" s="47" t="s">
        <v>19</v>
      </c>
      <c r="D3" s="47"/>
      <c r="E3" s="47"/>
      <c r="G3" s="5" t="s">
        <v>0</v>
      </c>
      <c r="H3" s="5"/>
      <c r="I3" s="5"/>
      <c r="J3" s="5"/>
      <c r="K3" s="5"/>
    </row>
    <row r="4" spans="2:11" ht="61.15" customHeight="1">
      <c r="B4" s="46"/>
      <c r="C4" s="10" t="s">
        <v>1</v>
      </c>
      <c r="D4" s="10" t="s">
        <v>2</v>
      </c>
      <c r="E4" s="10" t="s">
        <v>3</v>
      </c>
      <c r="G4" s="5"/>
      <c r="H4" s="5"/>
      <c r="I4" s="5"/>
      <c r="J4" s="5"/>
      <c r="K4" s="5"/>
    </row>
    <row r="5" spans="2:11" ht="28.15" customHeight="1">
      <c r="B5" s="9" t="s">
        <v>209</v>
      </c>
      <c r="C5" s="43">
        <v>1342</v>
      </c>
      <c r="D5" s="43">
        <v>1294</v>
      </c>
      <c r="E5" s="12">
        <f t="shared" ref="E5:E12" si="0">(D5/C5)</f>
        <v>0.96423248882265278</v>
      </c>
      <c r="G5" s="5"/>
      <c r="H5" s="5"/>
      <c r="I5" s="5"/>
      <c r="J5" s="5"/>
      <c r="K5" s="5"/>
    </row>
    <row r="6" spans="2:11" ht="28.15" customHeight="1">
      <c r="B6" s="9" t="s">
        <v>176</v>
      </c>
      <c r="C6" s="43">
        <v>1</v>
      </c>
      <c r="D6" s="43">
        <v>0</v>
      </c>
      <c r="E6" s="12">
        <f t="shared" si="0"/>
        <v>0</v>
      </c>
      <c r="F6" s="6"/>
      <c r="G6" s="5"/>
      <c r="H6" s="5"/>
      <c r="I6" s="5"/>
      <c r="J6" s="5"/>
      <c r="K6" s="5"/>
    </row>
    <row r="7" spans="2:11" ht="28.15" customHeight="1">
      <c r="B7" s="39" t="s">
        <v>179</v>
      </c>
      <c r="C7" s="43">
        <v>61</v>
      </c>
      <c r="D7" s="43">
        <v>61</v>
      </c>
      <c r="E7" s="40">
        <f t="shared" si="0"/>
        <v>1</v>
      </c>
      <c r="F7" s="41"/>
      <c r="G7" s="42"/>
      <c r="H7" s="42"/>
      <c r="I7" s="42"/>
      <c r="J7" s="42"/>
      <c r="K7" s="42"/>
    </row>
    <row r="8" spans="2:11" ht="28.15" customHeight="1">
      <c r="B8" s="9" t="s">
        <v>180</v>
      </c>
      <c r="C8" s="43">
        <v>2</v>
      </c>
      <c r="D8" s="43">
        <v>2</v>
      </c>
      <c r="E8" s="12">
        <f t="shared" si="0"/>
        <v>1</v>
      </c>
      <c r="F8" s="6"/>
      <c r="G8" s="5"/>
      <c r="H8" s="5"/>
      <c r="I8" s="5"/>
      <c r="J8" s="5"/>
      <c r="K8" s="5"/>
    </row>
    <row r="9" spans="2:11" ht="28.15" customHeight="1">
      <c r="B9" s="39" t="s">
        <v>210</v>
      </c>
      <c r="C9" s="43">
        <v>2</v>
      </c>
      <c r="D9" s="43">
        <v>0</v>
      </c>
      <c r="E9" s="40">
        <f t="shared" si="0"/>
        <v>0</v>
      </c>
      <c r="F9" s="41"/>
      <c r="G9" s="42"/>
      <c r="H9" s="42"/>
      <c r="I9" s="42"/>
      <c r="J9" s="42"/>
      <c r="K9" s="42"/>
    </row>
    <row r="10" spans="2:11" ht="28.15" customHeight="1">
      <c r="B10" s="9" t="s">
        <v>195</v>
      </c>
      <c r="C10" s="43">
        <v>3367</v>
      </c>
      <c r="D10" s="43">
        <v>1446</v>
      </c>
      <c r="E10" s="12">
        <f>(D10/C10)</f>
        <v>0.42946242946242946</v>
      </c>
      <c r="F10" s="41"/>
      <c r="G10" s="42"/>
      <c r="H10" s="42"/>
      <c r="I10" s="42"/>
      <c r="J10" s="42"/>
      <c r="K10" s="42"/>
    </row>
    <row r="11" spans="2:11" ht="28.15" customHeight="1">
      <c r="B11" s="39" t="s">
        <v>212</v>
      </c>
      <c r="C11" s="43">
        <v>11</v>
      </c>
      <c r="D11" s="43">
        <v>7</v>
      </c>
      <c r="E11" s="40">
        <f t="shared" si="0"/>
        <v>0.63636363636363635</v>
      </c>
      <c r="F11" s="41"/>
      <c r="G11" s="42"/>
      <c r="H11" s="42"/>
      <c r="I11" s="42"/>
      <c r="J11" s="42"/>
      <c r="K11" s="42"/>
    </row>
    <row r="12" spans="2:11" ht="28.15" customHeight="1">
      <c r="B12" s="9" t="s">
        <v>211</v>
      </c>
      <c r="C12" s="43">
        <v>1</v>
      </c>
      <c r="D12" s="43">
        <v>0</v>
      </c>
      <c r="E12" s="12">
        <f t="shared" si="0"/>
        <v>0</v>
      </c>
      <c r="F12" s="6"/>
      <c r="G12" s="5"/>
      <c r="H12" s="5"/>
      <c r="I12" s="5"/>
      <c r="J12" s="5"/>
      <c r="K12" s="5"/>
    </row>
    <row r="13" spans="2:11" s="7" customFormat="1" ht="28.15" customHeight="1">
      <c r="B13" s="11" t="s">
        <v>4</v>
      </c>
      <c r="C13" s="44">
        <f>SUM(C5:C12)</f>
        <v>4787</v>
      </c>
      <c r="D13" s="44">
        <f>SUM(D5:D12)</f>
        <v>2810</v>
      </c>
      <c r="E13" s="13">
        <f>D13/C13</f>
        <v>0.58700647587215371</v>
      </c>
    </row>
    <row r="14" spans="2:11" ht="102" customHeight="1">
      <c r="B14" s="36" t="s">
        <v>5</v>
      </c>
      <c r="C14" s="44">
        <v>7</v>
      </c>
      <c r="D14" s="44">
        <v>7</v>
      </c>
      <c r="E14" s="13">
        <f>D14/C14</f>
        <v>1</v>
      </c>
      <c r="G14" s="3" t="s">
        <v>0</v>
      </c>
    </row>
    <row r="15" spans="2:11" ht="270" customHeight="1">
      <c r="B15" s="48" t="s">
        <v>20</v>
      </c>
      <c r="C15" s="49"/>
      <c r="D15" s="49"/>
      <c r="E15" s="50"/>
    </row>
    <row r="18" spans="2:8" ht="40.15" customHeight="1">
      <c r="B18" s="45" t="s">
        <v>27</v>
      </c>
      <c r="C18" s="51" t="s">
        <v>22</v>
      </c>
      <c r="D18" s="52"/>
      <c r="E18" s="52"/>
      <c r="F18" s="52"/>
      <c r="G18" s="53"/>
    </row>
    <row r="19" spans="2:8" ht="55.9" customHeight="1">
      <c r="B19" s="46"/>
      <c r="C19" s="10" t="s">
        <v>6</v>
      </c>
      <c r="D19" s="10" t="s">
        <v>7</v>
      </c>
      <c r="E19" s="10" t="s">
        <v>8</v>
      </c>
      <c r="F19" s="10" t="s">
        <v>9</v>
      </c>
      <c r="G19" s="10" t="s">
        <v>10</v>
      </c>
    </row>
    <row r="20" spans="2:8" s="7" customFormat="1" ht="28.15" customHeight="1">
      <c r="B20" s="11" t="s">
        <v>4</v>
      </c>
      <c r="C20" s="14">
        <v>11138897</v>
      </c>
      <c r="D20" s="14">
        <v>103147108</v>
      </c>
      <c r="E20" s="14">
        <v>102808652</v>
      </c>
      <c r="F20" s="14">
        <v>338456</v>
      </c>
      <c r="G20" s="15">
        <f>E20/D20</f>
        <v>0.99671870587006661</v>
      </c>
    </row>
    <row r="21" spans="2:8" ht="132" customHeight="1">
      <c r="B21" s="54" t="s">
        <v>26</v>
      </c>
      <c r="C21" s="54"/>
      <c r="D21" s="54"/>
      <c r="E21" s="54"/>
      <c r="F21" s="54"/>
      <c r="G21" s="54"/>
    </row>
    <row r="22" spans="2:8">
      <c r="B22" s="37"/>
      <c r="C22" s="37"/>
      <c r="D22" s="37"/>
      <c r="E22" s="37"/>
      <c r="F22" s="37"/>
      <c r="G22" s="37"/>
    </row>
    <row r="24" spans="2:8" ht="40.15" customHeight="1">
      <c r="B24" s="45" t="s">
        <v>27</v>
      </c>
      <c r="C24" s="55" t="s">
        <v>21</v>
      </c>
      <c r="D24" s="55"/>
      <c r="E24" s="55"/>
      <c r="F24" s="55"/>
      <c r="G24" s="55"/>
    </row>
    <row r="25" spans="2:8" ht="75" customHeight="1">
      <c r="B25" s="46"/>
      <c r="C25" s="16" t="s">
        <v>11</v>
      </c>
      <c r="D25" s="16" t="s">
        <v>12</v>
      </c>
      <c r="E25" s="16" t="s">
        <v>8</v>
      </c>
      <c r="F25" s="16" t="s">
        <v>9</v>
      </c>
      <c r="G25" s="16" t="s">
        <v>13</v>
      </c>
      <c r="H25" s="6"/>
    </row>
    <row r="26" spans="2:8" ht="28.15" customHeight="1">
      <c r="B26" s="17" t="s">
        <v>170</v>
      </c>
      <c r="C26" s="38">
        <v>60</v>
      </c>
      <c r="D26" s="38">
        <v>147</v>
      </c>
      <c r="E26" s="38">
        <v>76</v>
      </c>
      <c r="F26" s="38">
        <v>71</v>
      </c>
      <c r="G26" s="19">
        <v>0.51700680272108801</v>
      </c>
      <c r="H26" s="3" t="s">
        <v>0</v>
      </c>
    </row>
    <row r="27" spans="2:8" ht="28.15" customHeight="1">
      <c r="B27" s="17" t="s">
        <v>171</v>
      </c>
      <c r="C27" s="38">
        <v>75</v>
      </c>
      <c r="D27" s="38">
        <v>260</v>
      </c>
      <c r="E27" s="38">
        <v>126</v>
      </c>
      <c r="F27" s="38">
        <v>134</v>
      </c>
      <c r="G27" s="19">
        <v>0.484615384615385</v>
      </c>
    </row>
    <row r="28" spans="2:8" ht="28.15" customHeight="1">
      <c r="B28" s="17" t="s">
        <v>172</v>
      </c>
      <c r="C28" s="38">
        <v>2</v>
      </c>
      <c r="D28" s="38">
        <v>38</v>
      </c>
      <c r="E28" s="38">
        <v>0</v>
      </c>
      <c r="F28" s="38">
        <v>38</v>
      </c>
      <c r="G28" s="19">
        <f>E28/D28</f>
        <v>0</v>
      </c>
    </row>
    <row r="29" spans="2:8" ht="28.15" customHeight="1">
      <c r="B29" s="17" t="s">
        <v>173</v>
      </c>
      <c r="C29" s="38">
        <v>8</v>
      </c>
      <c r="D29" s="38">
        <v>23</v>
      </c>
      <c r="E29" s="38">
        <v>11</v>
      </c>
      <c r="F29" s="38">
        <v>12</v>
      </c>
      <c r="G29" s="19">
        <v>0.47826086956521702</v>
      </c>
    </row>
    <row r="30" spans="2:8" ht="28.15" customHeight="1">
      <c r="B30" s="17" t="s">
        <v>174</v>
      </c>
      <c r="C30" s="38">
        <v>3</v>
      </c>
      <c r="D30" s="38">
        <v>13</v>
      </c>
      <c r="E30" s="38">
        <v>9</v>
      </c>
      <c r="F30" s="38">
        <v>4</v>
      </c>
      <c r="G30" s="19">
        <v>0.69230769230769196</v>
      </c>
    </row>
    <row r="31" spans="2:8" ht="28.15" customHeight="1">
      <c r="B31" s="17" t="s">
        <v>175</v>
      </c>
      <c r="C31" s="38">
        <v>20</v>
      </c>
      <c r="D31" s="38">
        <v>35</v>
      </c>
      <c r="E31" s="38">
        <v>18</v>
      </c>
      <c r="F31" s="38">
        <v>17</v>
      </c>
      <c r="G31" s="19">
        <v>0.51428571428571401</v>
      </c>
    </row>
    <row r="32" spans="2:8" ht="28.15" customHeight="1">
      <c r="B32" s="17" t="s">
        <v>176</v>
      </c>
      <c r="C32" s="38">
        <v>51</v>
      </c>
      <c r="D32" s="38">
        <v>95</v>
      </c>
      <c r="E32" s="38">
        <v>51</v>
      </c>
      <c r="F32" s="38">
        <v>44</v>
      </c>
      <c r="G32" s="19">
        <v>0.53684210526315801</v>
      </c>
    </row>
    <row r="33" spans="2:8" ht="28.15" customHeight="1">
      <c r="B33" s="17" t="s">
        <v>177</v>
      </c>
      <c r="C33" s="38">
        <v>5</v>
      </c>
      <c r="D33" s="38">
        <v>17</v>
      </c>
      <c r="E33" s="38">
        <v>12</v>
      </c>
      <c r="F33" s="38">
        <v>5</v>
      </c>
      <c r="G33" s="19">
        <v>0.70588235294117696</v>
      </c>
    </row>
    <row r="34" spans="2:8" ht="28.15" customHeight="1">
      <c r="B34" s="17" t="s">
        <v>178</v>
      </c>
      <c r="C34" s="38">
        <v>24</v>
      </c>
      <c r="D34" s="38">
        <v>78</v>
      </c>
      <c r="E34" s="38">
        <v>47</v>
      </c>
      <c r="F34" s="38">
        <v>31</v>
      </c>
      <c r="G34" s="19">
        <v>0.60256410256410298</v>
      </c>
    </row>
    <row r="35" spans="2:8" ht="28.15" customHeight="1">
      <c r="B35" s="17" t="s">
        <v>179</v>
      </c>
      <c r="C35" s="38">
        <v>1049</v>
      </c>
      <c r="D35" s="38">
        <v>2457</v>
      </c>
      <c r="E35" s="38">
        <v>990</v>
      </c>
      <c r="F35" s="38">
        <v>1467</v>
      </c>
      <c r="G35" s="19">
        <v>0.402930402930403</v>
      </c>
    </row>
    <row r="36" spans="2:8" ht="28.15" customHeight="1">
      <c r="B36" s="17" t="s">
        <v>180</v>
      </c>
      <c r="C36" s="38">
        <v>657</v>
      </c>
      <c r="D36" s="38">
        <v>1573</v>
      </c>
      <c r="E36" s="38">
        <v>711</v>
      </c>
      <c r="F36" s="38">
        <v>862</v>
      </c>
      <c r="G36" s="19">
        <v>0.452002542911634</v>
      </c>
      <c r="H36" s="3" t="s">
        <v>0</v>
      </c>
    </row>
    <row r="37" spans="2:8" ht="28.15" customHeight="1">
      <c r="B37" s="17" t="s">
        <v>181</v>
      </c>
      <c r="C37" s="38">
        <v>6</v>
      </c>
      <c r="D37" s="38">
        <v>12</v>
      </c>
      <c r="E37" s="38">
        <v>2</v>
      </c>
      <c r="F37" s="38">
        <v>10</v>
      </c>
      <c r="G37" s="19">
        <v>0.16666666666666699</v>
      </c>
    </row>
    <row r="38" spans="2:8" ht="28.15" customHeight="1">
      <c r="B38" s="17" t="s">
        <v>182</v>
      </c>
      <c r="C38" s="38">
        <v>3</v>
      </c>
      <c r="D38" s="38">
        <v>5</v>
      </c>
      <c r="E38" s="38">
        <v>5</v>
      </c>
      <c r="F38" s="38">
        <v>0</v>
      </c>
      <c r="G38" s="19">
        <v>1</v>
      </c>
    </row>
    <row r="39" spans="2:8" ht="28.15" customHeight="1">
      <c r="B39" s="17" t="s">
        <v>183</v>
      </c>
      <c r="C39" s="38">
        <v>3</v>
      </c>
      <c r="D39" s="38">
        <v>3</v>
      </c>
      <c r="E39" s="38">
        <v>2</v>
      </c>
      <c r="F39" s="38">
        <v>1</v>
      </c>
      <c r="G39" s="19">
        <v>0.66666666666666696</v>
      </c>
    </row>
    <row r="40" spans="2:8" ht="28.15" customHeight="1">
      <c r="B40" s="17" t="s">
        <v>184</v>
      </c>
      <c r="C40" s="38">
        <v>29</v>
      </c>
      <c r="D40" s="38">
        <v>110</v>
      </c>
      <c r="E40" s="38">
        <v>48</v>
      </c>
      <c r="F40" s="38">
        <v>62</v>
      </c>
      <c r="G40" s="19">
        <v>0.43636363636363601</v>
      </c>
    </row>
    <row r="41" spans="2:8" ht="28.15" customHeight="1">
      <c r="B41" s="17" t="s">
        <v>185</v>
      </c>
      <c r="C41" s="38">
        <v>279</v>
      </c>
      <c r="D41" s="38">
        <v>1346</v>
      </c>
      <c r="E41" s="38">
        <v>822</v>
      </c>
      <c r="F41" s="38">
        <v>524</v>
      </c>
      <c r="G41" s="19">
        <v>0.61069836552748902</v>
      </c>
    </row>
    <row r="42" spans="2:8" ht="28.15" customHeight="1">
      <c r="B42" s="17" t="s">
        <v>186</v>
      </c>
      <c r="C42" s="38">
        <v>9</v>
      </c>
      <c r="D42" s="38">
        <v>28</v>
      </c>
      <c r="E42" s="38">
        <v>4</v>
      </c>
      <c r="F42" s="38">
        <v>24</v>
      </c>
      <c r="G42" s="19">
        <v>0.14285714285714299</v>
      </c>
    </row>
    <row r="43" spans="2:8" ht="28.15" customHeight="1">
      <c r="B43" s="17" t="s">
        <v>187</v>
      </c>
      <c r="C43" s="38">
        <v>4</v>
      </c>
      <c r="D43" s="38">
        <v>8</v>
      </c>
      <c r="E43" s="38">
        <v>2</v>
      </c>
      <c r="F43" s="38">
        <v>6</v>
      </c>
      <c r="G43" s="19">
        <v>0.25</v>
      </c>
    </row>
    <row r="44" spans="2:8" ht="28.15" customHeight="1">
      <c r="B44" s="17" t="s">
        <v>188</v>
      </c>
      <c r="C44" s="38">
        <v>3</v>
      </c>
      <c r="D44" s="38">
        <v>4</v>
      </c>
      <c r="E44" s="38">
        <v>4</v>
      </c>
      <c r="F44" s="38">
        <v>0</v>
      </c>
      <c r="G44" s="19">
        <v>1</v>
      </c>
    </row>
    <row r="45" spans="2:8" ht="28.15" customHeight="1">
      <c r="B45" s="17" t="s">
        <v>189</v>
      </c>
      <c r="C45" s="38">
        <v>2</v>
      </c>
      <c r="D45" s="38">
        <v>6</v>
      </c>
      <c r="E45" s="38">
        <v>4</v>
      </c>
      <c r="F45" s="38">
        <v>2</v>
      </c>
      <c r="G45" s="19">
        <v>0.66666666666666696</v>
      </c>
    </row>
    <row r="46" spans="2:8" ht="28.15" customHeight="1">
      <c r="B46" s="17" t="s">
        <v>190</v>
      </c>
      <c r="C46" s="38">
        <v>136</v>
      </c>
      <c r="D46" s="38">
        <v>385</v>
      </c>
      <c r="E46" s="38">
        <v>262</v>
      </c>
      <c r="F46" s="38">
        <v>123</v>
      </c>
      <c r="G46" s="19">
        <v>0.68051948051948097</v>
      </c>
      <c r="H46" s="3" t="s">
        <v>0</v>
      </c>
    </row>
    <row r="47" spans="2:8" ht="28.15" customHeight="1">
      <c r="B47" s="17" t="s">
        <v>191</v>
      </c>
      <c r="C47" s="38">
        <v>78</v>
      </c>
      <c r="D47" s="38">
        <v>168</v>
      </c>
      <c r="E47" s="38">
        <v>95</v>
      </c>
      <c r="F47" s="38">
        <v>73</v>
      </c>
      <c r="G47" s="19">
        <v>0.56547619047619002</v>
      </c>
    </row>
    <row r="48" spans="2:8" ht="28.15" customHeight="1">
      <c r="B48" s="17" t="s">
        <v>192</v>
      </c>
      <c r="C48" s="38">
        <v>56</v>
      </c>
      <c r="D48" s="38">
        <v>218</v>
      </c>
      <c r="E48" s="38">
        <v>130</v>
      </c>
      <c r="F48" s="38">
        <v>88</v>
      </c>
      <c r="G48" s="19">
        <v>0.596330275229358</v>
      </c>
    </row>
    <row r="49" spans="2:8" ht="28.15" customHeight="1">
      <c r="B49" s="17" t="s">
        <v>193</v>
      </c>
      <c r="C49" s="38">
        <v>54</v>
      </c>
      <c r="D49" s="38">
        <v>141</v>
      </c>
      <c r="E49" s="38">
        <v>60</v>
      </c>
      <c r="F49" s="38">
        <v>81</v>
      </c>
      <c r="G49" s="19">
        <v>0.42553191489361702</v>
      </c>
    </row>
    <row r="50" spans="2:8" ht="28.15" customHeight="1">
      <c r="B50" s="17" t="s">
        <v>194</v>
      </c>
      <c r="C50" s="38">
        <v>5</v>
      </c>
      <c r="D50" s="38">
        <v>26</v>
      </c>
      <c r="E50" s="38">
        <v>8</v>
      </c>
      <c r="F50" s="38">
        <v>18</v>
      </c>
      <c r="G50" s="19">
        <v>0.30769230769230799</v>
      </c>
    </row>
    <row r="51" spans="2:8" ht="28.15" customHeight="1">
      <c r="B51" s="17" t="s">
        <v>195</v>
      </c>
      <c r="C51" s="38">
        <v>25</v>
      </c>
      <c r="D51" s="38">
        <v>87</v>
      </c>
      <c r="E51" s="38">
        <v>11</v>
      </c>
      <c r="F51" s="38">
        <v>76</v>
      </c>
      <c r="G51" s="19">
        <v>0.126436781609195</v>
      </c>
    </row>
    <row r="52" spans="2:8" ht="28.15" customHeight="1">
      <c r="B52" s="17" t="s">
        <v>196</v>
      </c>
      <c r="C52" s="38">
        <v>4</v>
      </c>
      <c r="D52" s="38">
        <v>17</v>
      </c>
      <c r="E52" s="38">
        <v>14</v>
      </c>
      <c r="F52" s="38">
        <v>3</v>
      </c>
      <c r="G52" s="19">
        <v>0.82352941176470595</v>
      </c>
    </row>
    <row r="53" spans="2:8" ht="28.15" customHeight="1">
      <c r="B53" s="17" t="s">
        <v>197</v>
      </c>
      <c r="C53" s="38">
        <v>126</v>
      </c>
      <c r="D53" s="38">
        <v>544</v>
      </c>
      <c r="E53" s="38">
        <v>225</v>
      </c>
      <c r="F53" s="38">
        <v>319</v>
      </c>
      <c r="G53" s="19">
        <v>0.41360294117647101</v>
      </c>
    </row>
    <row r="54" spans="2:8" ht="28.15" customHeight="1">
      <c r="B54" s="17" t="s">
        <v>198</v>
      </c>
      <c r="C54" s="38">
        <v>210</v>
      </c>
      <c r="D54" s="38">
        <v>511</v>
      </c>
      <c r="E54" s="38">
        <v>325</v>
      </c>
      <c r="F54" s="38">
        <v>186</v>
      </c>
      <c r="G54" s="19">
        <v>0.63600782778864995</v>
      </c>
    </row>
    <row r="55" spans="2:8" ht="28.15" customHeight="1">
      <c r="B55" s="17" t="s">
        <v>199</v>
      </c>
      <c r="C55" s="38">
        <v>54</v>
      </c>
      <c r="D55" s="38">
        <v>329</v>
      </c>
      <c r="E55" s="38">
        <v>222</v>
      </c>
      <c r="F55" s="38">
        <v>107</v>
      </c>
      <c r="G55" s="19">
        <v>0.67477203647416395</v>
      </c>
    </row>
    <row r="56" spans="2:8" ht="28.15" customHeight="1">
      <c r="B56" s="17" t="s">
        <v>200</v>
      </c>
      <c r="C56" s="38">
        <v>710</v>
      </c>
      <c r="D56" s="38">
        <v>6251</v>
      </c>
      <c r="E56" s="38">
        <v>3803</v>
      </c>
      <c r="F56" s="38">
        <v>2448</v>
      </c>
      <c r="G56" s="19">
        <v>0.60838265877459596</v>
      </c>
      <c r="H56" s="3" t="s">
        <v>0</v>
      </c>
    </row>
    <row r="57" spans="2:8" s="7" customFormat="1" ht="28.15" customHeight="1">
      <c r="B57" s="18" t="s">
        <v>14</v>
      </c>
      <c r="C57" s="33">
        <f>SUM(C26:C56)</f>
        <v>3750</v>
      </c>
      <c r="D57" s="33">
        <f>SUM(D26:D56)</f>
        <v>14935</v>
      </c>
      <c r="E57" s="33">
        <f>SUM(E26:E56)</f>
        <v>8099</v>
      </c>
      <c r="F57" s="33">
        <f>SUM(F26:F56)</f>
        <v>6836</v>
      </c>
      <c r="G57" s="20">
        <f>E57/(E57+F57)</f>
        <v>0.54228322731837963</v>
      </c>
    </row>
    <row r="58" spans="2:8" ht="106.9" customHeight="1">
      <c r="B58" s="54" t="s">
        <v>201</v>
      </c>
      <c r="C58" s="54"/>
      <c r="D58" s="54"/>
      <c r="E58" s="54"/>
      <c r="F58" s="54"/>
      <c r="G58" s="54"/>
    </row>
    <row r="59" spans="2:8">
      <c r="B59" s="8"/>
      <c r="C59" s="8"/>
      <c r="D59" s="8"/>
      <c r="E59" s="8"/>
      <c r="F59" s="8"/>
      <c r="G59" s="8"/>
    </row>
    <row r="60" spans="2:8">
      <c r="B60" s="8"/>
      <c r="C60" s="8"/>
      <c r="D60" s="8"/>
      <c r="E60" s="8"/>
      <c r="F60" s="8"/>
      <c r="G60" s="8"/>
    </row>
    <row r="61" spans="2:8" ht="40.15" customHeight="1">
      <c r="B61" s="56" t="s">
        <v>213</v>
      </c>
      <c r="C61" s="55" t="s">
        <v>23</v>
      </c>
      <c r="D61" s="55"/>
      <c r="E61" s="55"/>
      <c r="F61" s="55"/>
      <c r="G61" s="55"/>
    </row>
    <row r="62" spans="2:8" s="21" customFormat="1" ht="66" customHeight="1">
      <c r="B62" s="57"/>
      <c r="C62" s="16" t="s">
        <v>11</v>
      </c>
      <c r="D62" s="16" t="s">
        <v>12</v>
      </c>
      <c r="E62" s="16" t="s">
        <v>8</v>
      </c>
      <c r="F62" s="16" t="s">
        <v>9</v>
      </c>
      <c r="G62" s="16" t="s">
        <v>13</v>
      </c>
    </row>
    <row r="63" spans="2:8" s="22" customFormat="1" ht="28.15" customHeight="1">
      <c r="B63" s="23" t="s">
        <v>14</v>
      </c>
      <c r="C63" s="34">
        <v>45363</v>
      </c>
      <c r="D63" s="34">
        <v>148907</v>
      </c>
      <c r="E63" s="34">
        <v>70454</v>
      </c>
      <c r="F63" s="34">
        <v>78453</v>
      </c>
      <c r="G63" s="20">
        <v>0.47314095374965581</v>
      </c>
    </row>
    <row r="64" spans="2:8" ht="126" customHeight="1">
      <c r="B64" s="54" t="s">
        <v>202</v>
      </c>
      <c r="C64" s="54"/>
      <c r="D64" s="54"/>
      <c r="E64" s="54"/>
      <c r="F64" s="54"/>
      <c r="G64" s="54"/>
    </row>
  </sheetData>
  <mergeCells count="12">
    <mergeCell ref="B64:G64"/>
    <mergeCell ref="B21:G21"/>
    <mergeCell ref="B24:B25"/>
    <mergeCell ref="C24:G24"/>
    <mergeCell ref="B58:G58"/>
    <mergeCell ref="B61:B62"/>
    <mergeCell ref="C61:G61"/>
    <mergeCell ref="B3:B4"/>
    <mergeCell ref="C3:E3"/>
    <mergeCell ref="B15:E15"/>
    <mergeCell ref="B18:B19"/>
    <mergeCell ref="C18:G18"/>
  </mergeCells>
  <pageMargins left="0.25" right="0.25" top="0.5" bottom="0.5" header="0.3" footer="0.3"/>
  <pageSetup paperSize="5"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AC578-4220-400E-8694-9028EAD66E88}">
  <dimension ref="B1:J54"/>
  <sheetViews>
    <sheetView zoomScaleNormal="100" workbookViewId="0"/>
  </sheetViews>
  <sheetFormatPr defaultColWidth="8.73046875" defaultRowHeight="18.75"/>
  <cols>
    <col min="1" max="1" width="2.73046875" style="24" customWidth="1"/>
    <col min="2" max="2" width="58.1328125" style="25" customWidth="1"/>
    <col min="3" max="3" width="18.59765625" style="24" customWidth="1"/>
    <col min="4" max="4" width="5.73046875" style="24" customWidth="1"/>
    <col min="5" max="5" width="54" style="25" customWidth="1"/>
    <col min="6" max="6" width="18.59765625" style="24" customWidth="1"/>
    <col min="7" max="7" width="5.73046875" style="24" customWidth="1"/>
    <col min="8" max="8" width="54" style="25" customWidth="1"/>
    <col min="9" max="9" width="18.59765625" style="29" customWidth="1"/>
    <col min="10" max="16384" width="8.73046875" style="24"/>
  </cols>
  <sheetData>
    <row r="1" spans="2:10" ht="72" customHeight="1">
      <c r="B1" s="1" t="s">
        <v>24</v>
      </c>
    </row>
    <row r="2" spans="2:10" ht="37.15" customHeight="1">
      <c r="B2" s="2"/>
    </row>
    <row r="3" spans="2:10" s="26" customFormat="1" ht="39" customHeight="1">
      <c r="B3" s="31" t="s">
        <v>15</v>
      </c>
      <c r="C3" s="32" t="s">
        <v>25</v>
      </c>
      <c r="E3" s="31" t="s">
        <v>16</v>
      </c>
      <c r="F3" s="32" t="s">
        <v>25</v>
      </c>
      <c r="G3" s="30"/>
      <c r="H3" s="31" t="s">
        <v>17</v>
      </c>
      <c r="I3" s="32" t="s">
        <v>25</v>
      </c>
      <c r="J3" s="30"/>
    </row>
    <row r="4" spans="2:10" s="27" customFormat="1" ht="28.15" customHeight="1">
      <c r="B4" s="17" t="s">
        <v>28</v>
      </c>
      <c r="C4" s="35">
        <v>55583833</v>
      </c>
      <c r="E4" s="17" t="s">
        <v>75</v>
      </c>
      <c r="F4" s="35">
        <v>22390893</v>
      </c>
      <c r="H4" s="17" t="s">
        <v>122</v>
      </c>
      <c r="I4" s="35">
        <v>2579711</v>
      </c>
    </row>
    <row r="5" spans="2:10" s="27" customFormat="1" ht="28.15" customHeight="1">
      <c r="B5" s="17" t="s">
        <v>29</v>
      </c>
      <c r="C5" s="35">
        <v>21523346</v>
      </c>
      <c r="E5" s="17" t="s">
        <v>76</v>
      </c>
      <c r="F5" s="35">
        <v>21523346</v>
      </c>
      <c r="H5" s="17" t="s">
        <v>123</v>
      </c>
      <c r="I5" s="35">
        <v>1604409</v>
      </c>
    </row>
    <row r="6" spans="2:10" s="27" customFormat="1" ht="28.15" customHeight="1">
      <c r="B6" s="17" t="s">
        <v>30</v>
      </c>
      <c r="C6" s="35">
        <v>5767630</v>
      </c>
      <c r="E6" s="17" t="s">
        <v>77</v>
      </c>
      <c r="F6" s="35">
        <v>10724980</v>
      </c>
      <c r="H6" s="17" t="s">
        <v>124</v>
      </c>
      <c r="I6" s="35">
        <v>933104</v>
      </c>
    </row>
    <row r="7" spans="2:10" s="27" customFormat="1" ht="28.15" customHeight="1">
      <c r="B7" s="17" t="s">
        <v>31</v>
      </c>
      <c r="C7" s="35">
        <v>3763397</v>
      </c>
      <c r="E7" s="17" t="s">
        <v>78</v>
      </c>
      <c r="F7" s="35">
        <v>6090487</v>
      </c>
      <c r="H7" s="17" t="s">
        <v>125</v>
      </c>
      <c r="I7" s="35">
        <v>932892</v>
      </c>
    </row>
    <row r="8" spans="2:10" s="27" customFormat="1" ht="28.15" customHeight="1">
      <c r="B8" s="17" t="s">
        <v>32</v>
      </c>
      <c r="C8" s="35">
        <v>3095157</v>
      </c>
      <c r="E8" s="17" t="s">
        <v>79</v>
      </c>
      <c r="F8" s="35">
        <v>5179697</v>
      </c>
      <c r="H8" s="17" t="s">
        <v>126</v>
      </c>
      <c r="I8" s="35">
        <v>828113</v>
      </c>
    </row>
    <row r="9" spans="2:10" s="27" customFormat="1" ht="28.15" customHeight="1">
      <c r="B9" s="17" t="s">
        <v>33</v>
      </c>
      <c r="C9" s="35">
        <v>2114792</v>
      </c>
      <c r="E9" s="17" t="s">
        <v>80</v>
      </c>
      <c r="F9" s="35">
        <v>4776539</v>
      </c>
      <c r="H9" s="17" t="s">
        <v>127</v>
      </c>
      <c r="I9" s="35">
        <v>739963</v>
      </c>
    </row>
    <row r="10" spans="2:10" s="27" customFormat="1" ht="28.15" customHeight="1">
      <c r="B10" s="17" t="s">
        <v>34</v>
      </c>
      <c r="C10" s="35">
        <v>1497569</v>
      </c>
      <c r="E10" s="17" t="s">
        <v>81</v>
      </c>
      <c r="F10" s="35">
        <v>4101772</v>
      </c>
      <c r="H10" s="17" t="s">
        <v>129</v>
      </c>
      <c r="I10" s="35">
        <v>725654</v>
      </c>
    </row>
    <row r="11" spans="2:10" s="27" customFormat="1" ht="28.15" customHeight="1">
      <c r="B11" s="17" t="s">
        <v>35</v>
      </c>
      <c r="C11" s="35">
        <v>1464509</v>
      </c>
      <c r="E11" s="17" t="s">
        <v>82</v>
      </c>
      <c r="F11" s="35">
        <v>3763397</v>
      </c>
      <c r="H11" s="17" t="s">
        <v>128</v>
      </c>
      <c r="I11" s="35">
        <v>711992</v>
      </c>
    </row>
    <row r="12" spans="2:10" s="27" customFormat="1" ht="28.15" customHeight="1">
      <c r="B12" s="17" t="s">
        <v>36</v>
      </c>
      <c r="C12" s="35">
        <v>1428685</v>
      </c>
      <c r="E12" s="17" t="s">
        <v>83</v>
      </c>
      <c r="F12" s="35">
        <v>1688080</v>
      </c>
      <c r="H12" s="17" t="s">
        <v>131</v>
      </c>
      <c r="I12" s="35">
        <v>688699</v>
      </c>
    </row>
    <row r="13" spans="2:10" s="27" customFormat="1" ht="28.15" customHeight="1">
      <c r="B13" s="17" t="s">
        <v>37</v>
      </c>
      <c r="C13" s="35">
        <v>1269838</v>
      </c>
      <c r="E13" s="17" t="s">
        <v>84</v>
      </c>
      <c r="F13" s="35">
        <v>1464509</v>
      </c>
      <c r="H13" s="17" t="s">
        <v>130</v>
      </c>
      <c r="I13" s="35">
        <v>665801</v>
      </c>
    </row>
    <row r="14" spans="2:10" s="27" customFormat="1" ht="28.15" customHeight="1">
      <c r="B14" s="17" t="s">
        <v>38</v>
      </c>
      <c r="C14" s="35">
        <v>1150594</v>
      </c>
      <c r="E14" s="17" t="s">
        <v>85</v>
      </c>
      <c r="F14" s="35">
        <v>1118458</v>
      </c>
      <c r="H14" s="17" t="s">
        <v>132</v>
      </c>
      <c r="I14" s="35">
        <v>603876</v>
      </c>
    </row>
    <row r="15" spans="2:10" s="27" customFormat="1" ht="28.15" customHeight="1">
      <c r="B15" s="17" t="s">
        <v>39</v>
      </c>
      <c r="C15" s="35">
        <v>844794</v>
      </c>
      <c r="E15" s="17" t="s">
        <v>86</v>
      </c>
      <c r="F15" s="35">
        <v>883812</v>
      </c>
      <c r="H15" s="17" t="s">
        <v>134</v>
      </c>
      <c r="I15" s="35">
        <v>603644</v>
      </c>
    </row>
    <row r="16" spans="2:10" s="27" customFormat="1" ht="28.15" customHeight="1">
      <c r="B16" s="17" t="s">
        <v>40</v>
      </c>
      <c r="C16" s="35">
        <v>432390</v>
      </c>
      <c r="E16" s="17" t="s">
        <v>39</v>
      </c>
      <c r="F16" s="35">
        <v>848906</v>
      </c>
      <c r="H16" s="17" t="s">
        <v>135</v>
      </c>
      <c r="I16" s="35">
        <v>577762</v>
      </c>
    </row>
    <row r="17" spans="2:9" s="27" customFormat="1" ht="28.15" customHeight="1">
      <c r="B17" s="17" t="s">
        <v>205</v>
      </c>
      <c r="C17" s="35">
        <v>414992</v>
      </c>
      <c r="E17" s="17" t="s">
        <v>89</v>
      </c>
      <c r="F17" s="35">
        <v>753141</v>
      </c>
      <c r="H17" s="17" t="s">
        <v>136</v>
      </c>
      <c r="I17" s="35">
        <v>563674</v>
      </c>
    </row>
    <row r="18" spans="2:9" s="27" customFormat="1" ht="28.15" customHeight="1">
      <c r="B18" s="17" t="s">
        <v>41</v>
      </c>
      <c r="C18" s="35">
        <v>359915</v>
      </c>
      <c r="E18" s="17" t="s">
        <v>87</v>
      </c>
      <c r="F18" s="35">
        <v>748289</v>
      </c>
      <c r="H18" s="17" t="s">
        <v>133</v>
      </c>
      <c r="I18" s="35">
        <v>554588</v>
      </c>
    </row>
    <row r="19" spans="2:9" s="27" customFormat="1" ht="28.15" customHeight="1">
      <c r="B19" s="17" t="s">
        <v>42</v>
      </c>
      <c r="C19" s="35">
        <v>328789</v>
      </c>
      <c r="E19" s="17" t="s">
        <v>88</v>
      </c>
      <c r="F19" s="35">
        <v>719292</v>
      </c>
      <c r="H19" s="17" t="s">
        <v>137</v>
      </c>
      <c r="I19" s="35">
        <v>539429</v>
      </c>
    </row>
    <row r="20" spans="2:9" s="27" customFormat="1" ht="28.15" customHeight="1">
      <c r="B20" s="17" t="s">
        <v>43</v>
      </c>
      <c r="C20" s="35">
        <v>259639</v>
      </c>
      <c r="E20" s="17" t="s">
        <v>91</v>
      </c>
      <c r="F20" s="35">
        <v>656271</v>
      </c>
      <c r="H20" s="17" t="s">
        <v>138</v>
      </c>
      <c r="I20" s="35">
        <v>516515</v>
      </c>
    </row>
    <row r="21" spans="2:9" s="27" customFormat="1" ht="28.15" customHeight="1">
      <c r="B21" s="17" t="s">
        <v>44</v>
      </c>
      <c r="C21" s="35">
        <v>241743</v>
      </c>
      <c r="E21" s="17" t="s">
        <v>90</v>
      </c>
      <c r="F21" s="35">
        <v>645580</v>
      </c>
      <c r="H21" s="17" t="s">
        <v>139</v>
      </c>
      <c r="I21" s="35">
        <v>504704</v>
      </c>
    </row>
    <row r="22" spans="2:9" s="27" customFormat="1" ht="28.15" customHeight="1">
      <c r="B22" s="17" t="s">
        <v>45</v>
      </c>
      <c r="C22" s="35">
        <v>177582</v>
      </c>
      <c r="E22" s="17" t="s">
        <v>93</v>
      </c>
      <c r="F22" s="35">
        <v>511369</v>
      </c>
      <c r="H22" s="17" t="s">
        <v>140</v>
      </c>
      <c r="I22" s="35">
        <v>498524</v>
      </c>
    </row>
    <row r="23" spans="2:9" s="27" customFormat="1" ht="28.15" customHeight="1">
      <c r="B23" s="17" t="s">
        <v>46</v>
      </c>
      <c r="C23" s="35">
        <v>144087</v>
      </c>
      <c r="E23" s="17" t="s">
        <v>92</v>
      </c>
      <c r="F23" s="35">
        <v>497348</v>
      </c>
      <c r="H23" s="17" t="s">
        <v>142</v>
      </c>
      <c r="I23" s="35">
        <v>489007</v>
      </c>
    </row>
    <row r="24" spans="2:9" s="27" customFormat="1" ht="28.15" customHeight="1">
      <c r="B24" s="17" t="s">
        <v>47</v>
      </c>
      <c r="C24" s="35">
        <v>128882</v>
      </c>
      <c r="E24" s="17" t="s">
        <v>40</v>
      </c>
      <c r="F24" s="35">
        <v>432390</v>
      </c>
      <c r="H24" s="17" t="s">
        <v>141</v>
      </c>
      <c r="I24" s="35">
        <v>473440</v>
      </c>
    </row>
    <row r="25" spans="2:9" s="27" customFormat="1" ht="28.15" customHeight="1">
      <c r="B25" s="17" t="s">
        <v>203</v>
      </c>
      <c r="C25" s="35">
        <v>107282</v>
      </c>
      <c r="E25" s="17" t="s">
        <v>94</v>
      </c>
      <c r="F25" s="35">
        <v>425748</v>
      </c>
      <c r="H25" s="17" t="s">
        <v>144</v>
      </c>
      <c r="I25" s="35">
        <v>471125</v>
      </c>
    </row>
    <row r="26" spans="2:9" s="27" customFormat="1" ht="28.15" customHeight="1">
      <c r="B26" s="17" t="s">
        <v>49</v>
      </c>
      <c r="C26" s="35">
        <v>70829</v>
      </c>
      <c r="E26" s="17" t="s">
        <v>95</v>
      </c>
      <c r="F26" s="35">
        <v>411451</v>
      </c>
      <c r="H26" s="17" t="s">
        <v>145</v>
      </c>
      <c r="I26" s="35">
        <v>459980</v>
      </c>
    </row>
    <row r="27" spans="2:9" s="27" customFormat="1" ht="28.15" customHeight="1">
      <c r="B27" s="17" t="s">
        <v>48</v>
      </c>
      <c r="C27" s="35">
        <v>68554</v>
      </c>
      <c r="E27" s="17" t="s">
        <v>96</v>
      </c>
      <c r="F27" s="35">
        <v>383323</v>
      </c>
      <c r="H27" s="17" t="s">
        <v>143</v>
      </c>
      <c r="I27" s="35">
        <v>454526</v>
      </c>
    </row>
    <row r="28" spans="2:9" s="27" customFormat="1" ht="28.15" customHeight="1">
      <c r="B28" s="17" t="s">
        <v>50</v>
      </c>
      <c r="C28" s="35">
        <v>52127</v>
      </c>
      <c r="E28" s="17" t="s">
        <v>97</v>
      </c>
      <c r="F28" s="35">
        <v>375393</v>
      </c>
      <c r="H28" s="17" t="s">
        <v>146</v>
      </c>
      <c r="I28" s="35">
        <v>448427</v>
      </c>
    </row>
    <row r="29" spans="2:9" s="27" customFormat="1" ht="28.15" customHeight="1">
      <c r="B29" s="17" t="s">
        <v>51</v>
      </c>
      <c r="C29" s="35">
        <v>47055</v>
      </c>
      <c r="E29" s="17" t="s">
        <v>98</v>
      </c>
      <c r="F29" s="35">
        <v>346139</v>
      </c>
      <c r="H29" s="17" t="s">
        <v>147</v>
      </c>
      <c r="I29" s="35">
        <v>423815</v>
      </c>
    </row>
    <row r="30" spans="2:9" s="27" customFormat="1" ht="28.15" customHeight="1">
      <c r="B30" s="17" t="s">
        <v>53</v>
      </c>
      <c r="C30" s="35">
        <v>36357</v>
      </c>
      <c r="E30" s="17" t="s">
        <v>99</v>
      </c>
      <c r="F30" s="35">
        <v>338194</v>
      </c>
      <c r="H30" s="17" t="s">
        <v>148</v>
      </c>
      <c r="I30" s="35">
        <v>412318</v>
      </c>
    </row>
    <row r="31" spans="2:9" s="27" customFormat="1" ht="28.15" customHeight="1">
      <c r="B31" s="17" t="s">
        <v>52</v>
      </c>
      <c r="C31" s="35">
        <v>35831</v>
      </c>
      <c r="E31" s="17" t="s">
        <v>100</v>
      </c>
      <c r="F31" s="35">
        <v>311348</v>
      </c>
      <c r="H31" s="17" t="s">
        <v>149</v>
      </c>
      <c r="I31" s="35">
        <v>382927</v>
      </c>
    </row>
    <row r="32" spans="2:9" s="27" customFormat="1" ht="28.15" customHeight="1">
      <c r="B32" s="17" t="s">
        <v>55</v>
      </c>
      <c r="C32" s="35">
        <v>29036</v>
      </c>
      <c r="E32" s="17" t="s">
        <v>101</v>
      </c>
      <c r="F32" s="35">
        <v>280168</v>
      </c>
      <c r="H32" s="17" t="s">
        <v>151</v>
      </c>
      <c r="I32" s="35">
        <v>371176</v>
      </c>
    </row>
    <row r="33" spans="2:9" s="27" customFormat="1" ht="28.15" customHeight="1">
      <c r="B33" s="17" t="s">
        <v>54</v>
      </c>
      <c r="C33" s="35">
        <v>28902</v>
      </c>
      <c r="E33" s="17" t="s">
        <v>103</v>
      </c>
      <c r="F33" s="35">
        <v>251462</v>
      </c>
      <c r="H33" s="17" t="s">
        <v>150</v>
      </c>
      <c r="I33" s="35">
        <v>357997</v>
      </c>
    </row>
    <row r="34" spans="2:9" s="27" customFormat="1" ht="28.15" customHeight="1">
      <c r="B34" s="17" t="s">
        <v>58</v>
      </c>
      <c r="C34" s="35">
        <v>25088</v>
      </c>
      <c r="E34" s="17" t="s">
        <v>102</v>
      </c>
      <c r="F34" s="35">
        <v>245208</v>
      </c>
      <c r="H34" s="17" t="s">
        <v>152</v>
      </c>
      <c r="I34" s="35">
        <v>325749</v>
      </c>
    </row>
    <row r="35" spans="2:9" s="27" customFormat="1" ht="28.15" customHeight="1">
      <c r="B35" s="17" t="s">
        <v>56</v>
      </c>
      <c r="C35" s="35">
        <v>24265</v>
      </c>
      <c r="E35" s="17" t="s">
        <v>104</v>
      </c>
      <c r="F35" s="35">
        <v>206978</v>
      </c>
      <c r="H35" s="17" t="s">
        <v>155</v>
      </c>
      <c r="I35" s="35">
        <v>312495</v>
      </c>
    </row>
    <row r="36" spans="2:9" s="27" customFormat="1" ht="28.15" customHeight="1">
      <c r="B36" s="17" t="s">
        <v>57</v>
      </c>
      <c r="C36" s="35">
        <v>21922</v>
      </c>
      <c r="E36" s="17" t="s">
        <v>106</v>
      </c>
      <c r="F36" s="35">
        <v>206587</v>
      </c>
      <c r="H36" s="17" t="s">
        <v>154</v>
      </c>
      <c r="I36" s="35">
        <v>312226</v>
      </c>
    </row>
    <row r="37" spans="2:9" s="27" customFormat="1" ht="28.15" customHeight="1">
      <c r="B37" s="17" t="s">
        <v>59</v>
      </c>
      <c r="C37" s="35">
        <v>21815</v>
      </c>
      <c r="E37" s="17" t="s">
        <v>105</v>
      </c>
      <c r="F37" s="35">
        <v>189798</v>
      </c>
      <c r="H37" s="17" t="s">
        <v>153</v>
      </c>
      <c r="I37" s="35">
        <v>310836</v>
      </c>
    </row>
    <row r="38" spans="2:9" s="27" customFormat="1" ht="28.15" customHeight="1">
      <c r="B38" s="17" t="s">
        <v>60</v>
      </c>
      <c r="C38" s="35">
        <v>18567</v>
      </c>
      <c r="E38" s="17" t="s">
        <v>108</v>
      </c>
      <c r="F38" s="35">
        <v>189686</v>
      </c>
      <c r="H38" s="17" t="s">
        <v>157</v>
      </c>
      <c r="I38" s="35">
        <v>302067</v>
      </c>
    </row>
    <row r="39" spans="2:9" s="27" customFormat="1" ht="28.15" customHeight="1">
      <c r="B39" s="17" t="s">
        <v>61</v>
      </c>
      <c r="C39" s="35">
        <v>17427</v>
      </c>
      <c r="E39" s="17" t="s">
        <v>107</v>
      </c>
      <c r="F39" s="35">
        <v>182555</v>
      </c>
      <c r="H39" s="17" t="s">
        <v>158</v>
      </c>
      <c r="I39" s="35">
        <v>286551</v>
      </c>
    </row>
    <row r="40" spans="2:9" s="27" customFormat="1" ht="28.15" customHeight="1">
      <c r="B40" s="17" t="s">
        <v>62</v>
      </c>
      <c r="C40" s="35">
        <v>14163</v>
      </c>
      <c r="E40" s="17" t="s">
        <v>109</v>
      </c>
      <c r="F40" s="35">
        <v>181872</v>
      </c>
      <c r="H40" s="17" t="s">
        <v>156</v>
      </c>
      <c r="I40" s="35">
        <v>284666</v>
      </c>
    </row>
    <row r="41" spans="2:9" s="27" customFormat="1" ht="28.15" customHeight="1">
      <c r="B41" s="17" t="s">
        <v>66</v>
      </c>
      <c r="C41" s="35">
        <v>13074</v>
      </c>
      <c r="E41" s="17" t="s">
        <v>113</v>
      </c>
      <c r="F41" s="35">
        <v>174570</v>
      </c>
      <c r="H41" s="17" t="s">
        <v>160</v>
      </c>
      <c r="I41" s="35">
        <v>280308</v>
      </c>
    </row>
    <row r="42" spans="2:9" s="27" customFormat="1" ht="28.15" customHeight="1">
      <c r="B42" s="17" t="s">
        <v>64</v>
      </c>
      <c r="C42" s="35">
        <v>11743</v>
      </c>
      <c r="E42" s="17" t="s">
        <v>110</v>
      </c>
      <c r="F42" s="35">
        <v>169477</v>
      </c>
      <c r="H42" s="17" t="s">
        <v>162</v>
      </c>
      <c r="I42" s="35">
        <v>278657</v>
      </c>
    </row>
    <row r="43" spans="2:9" s="27" customFormat="1" ht="28.15" customHeight="1">
      <c r="B43" s="17" t="s">
        <v>72</v>
      </c>
      <c r="C43" s="35">
        <v>11742</v>
      </c>
      <c r="E43" s="17" t="s">
        <v>112</v>
      </c>
      <c r="F43" s="35">
        <v>165252</v>
      </c>
      <c r="H43" s="17" t="s">
        <v>161</v>
      </c>
      <c r="I43" s="35">
        <v>278261</v>
      </c>
    </row>
    <row r="44" spans="2:9" s="27" customFormat="1" ht="28.15" customHeight="1">
      <c r="B44" s="17" t="s">
        <v>65</v>
      </c>
      <c r="C44" s="35">
        <v>11487</v>
      </c>
      <c r="E44" s="17" t="s">
        <v>117</v>
      </c>
      <c r="F44" s="35">
        <v>158366</v>
      </c>
      <c r="H44" s="17" t="s">
        <v>159</v>
      </c>
      <c r="I44" s="35">
        <v>274162</v>
      </c>
    </row>
    <row r="45" spans="2:9" s="27" customFormat="1" ht="28.15" customHeight="1">
      <c r="B45" s="17" t="s">
        <v>70</v>
      </c>
      <c r="C45" s="35">
        <v>10915</v>
      </c>
      <c r="E45" s="17" t="s">
        <v>111</v>
      </c>
      <c r="F45" s="35">
        <v>153335</v>
      </c>
      <c r="H45" s="17" t="s">
        <v>165</v>
      </c>
      <c r="I45" s="35">
        <v>262157</v>
      </c>
    </row>
    <row r="46" spans="2:9" s="27" customFormat="1" ht="28.15" customHeight="1">
      <c r="B46" s="17" t="s">
        <v>67</v>
      </c>
      <c r="C46" s="35">
        <v>10581</v>
      </c>
      <c r="E46" s="17" t="s">
        <v>116</v>
      </c>
      <c r="F46" s="35">
        <v>148777</v>
      </c>
      <c r="H46" s="17" t="s">
        <v>166</v>
      </c>
      <c r="I46" s="35">
        <v>260879</v>
      </c>
    </row>
    <row r="47" spans="2:9" s="27" customFormat="1" ht="28.15" customHeight="1">
      <c r="B47" s="17" t="s">
        <v>63</v>
      </c>
      <c r="C47" s="35">
        <v>10148</v>
      </c>
      <c r="E47" s="17" t="s">
        <v>118</v>
      </c>
      <c r="F47" s="35">
        <v>146614</v>
      </c>
      <c r="H47" s="17" t="s">
        <v>164</v>
      </c>
      <c r="I47" s="35">
        <v>259143</v>
      </c>
    </row>
    <row r="48" spans="2:9" s="27" customFormat="1" ht="28.15" customHeight="1">
      <c r="B48" s="17" t="s">
        <v>68</v>
      </c>
      <c r="C48" s="35">
        <v>9360</v>
      </c>
      <c r="E48" s="17" t="s">
        <v>206</v>
      </c>
      <c r="F48" s="35">
        <v>136856</v>
      </c>
      <c r="H48" s="17" t="s">
        <v>168</v>
      </c>
      <c r="I48" s="35">
        <v>250738</v>
      </c>
    </row>
    <row r="49" spans="2:9" s="27" customFormat="1" ht="28.15" customHeight="1">
      <c r="B49" s="17" t="s">
        <v>71</v>
      </c>
      <c r="C49" s="35">
        <v>8833</v>
      </c>
      <c r="E49" s="17" t="s">
        <v>121</v>
      </c>
      <c r="F49" s="35">
        <v>131429</v>
      </c>
      <c r="H49" s="17" t="s">
        <v>207</v>
      </c>
      <c r="I49" s="35">
        <v>248752</v>
      </c>
    </row>
    <row r="50" spans="2:9" s="27" customFormat="1" ht="28.15" customHeight="1">
      <c r="B50" s="17" t="s">
        <v>69</v>
      </c>
      <c r="C50" s="35">
        <v>6597</v>
      </c>
      <c r="E50" s="17" t="s">
        <v>120</v>
      </c>
      <c r="F50" s="35">
        <v>130208</v>
      </c>
      <c r="H50" s="17" t="s">
        <v>163</v>
      </c>
      <c r="I50" s="35">
        <v>244579</v>
      </c>
    </row>
    <row r="51" spans="2:9" s="27" customFormat="1" ht="28.15" customHeight="1">
      <c r="B51" s="17" t="s">
        <v>74</v>
      </c>
      <c r="C51" s="35">
        <v>4814</v>
      </c>
      <c r="E51" s="17" t="s">
        <v>115</v>
      </c>
      <c r="F51" s="35">
        <v>129980</v>
      </c>
      <c r="H51" s="17" t="s">
        <v>169</v>
      </c>
      <c r="I51" s="35">
        <v>243704</v>
      </c>
    </row>
    <row r="52" spans="2:9" s="27" customFormat="1" ht="28.15" customHeight="1">
      <c r="B52" s="17" t="s">
        <v>204</v>
      </c>
      <c r="C52" s="35">
        <v>4489</v>
      </c>
      <c r="E52" s="17" t="s">
        <v>114</v>
      </c>
      <c r="F52" s="35">
        <v>128307</v>
      </c>
      <c r="H52" s="17" t="s">
        <v>167</v>
      </c>
      <c r="I52" s="35">
        <v>234764</v>
      </c>
    </row>
    <row r="53" spans="2:9" s="27" customFormat="1" ht="28.15" customHeight="1">
      <c r="B53" s="17" t="s">
        <v>73</v>
      </c>
      <c r="C53" s="35">
        <v>4488</v>
      </c>
      <c r="E53" s="17" t="s">
        <v>119</v>
      </c>
      <c r="F53" s="35">
        <v>124757</v>
      </c>
      <c r="H53" s="17" t="s">
        <v>208</v>
      </c>
      <c r="I53" s="35">
        <v>229555</v>
      </c>
    </row>
    <row r="54" spans="2:9">
      <c r="F54" s="28"/>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ServiceKeyPoints xmlns="190fbe1c-f6d7-450f-b880-6b51ba2d4a55" xsi:nil="true"/>
    <_ip_UnifiedCompliancePolicyUIAction xmlns="http://schemas.microsoft.com/sharepoint/v3" xsi:nil="true"/>
    <_ip_UnifiedCompliancePolicyProperties xmlns="http://schemas.microsoft.com/sharepoint/v3" xsi:nil="true"/>
    <TaxCatchAll xmlns="230e9df3-be65-4c73-a93b-d1236ebd677e" xsi:nil="true"/>
    <lcf76f155ced4ddcb4097134ff3c332f xmlns="190fbe1c-f6d7-450f-b880-6b51ba2d4a5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A744F7AE12D61418743C908E94ABE25" ma:contentTypeVersion="17" ma:contentTypeDescription="Create a new document." ma:contentTypeScope="" ma:versionID="6291734aa9d9996922893b61e1036409">
  <xsd:schema xmlns:xsd="http://www.w3.org/2001/XMLSchema" xmlns:xs="http://www.w3.org/2001/XMLSchema" xmlns:p="http://schemas.microsoft.com/office/2006/metadata/properties" xmlns:ns1="http://schemas.microsoft.com/sharepoint/v3" xmlns:ns2="190fbe1c-f6d7-450f-b880-6b51ba2d4a55" xmlns:ns3="12fce978-23e1-42c5-82fd-0b8cde7c3144" xmlns:ns4="230e9df3-be65-4c73-a93b-d1236ebd677e" targetNamespace="http://schemas.microsoft.com/office/2006/metadata/properties" ma:root="true" ma:fieldsID="e68504a72361c3acd019d6513bf9ee9c" ns1:_="" ns2:_="" ns3:_="" ns4:_="">
    <xsd:import namespace="http://schemas.microsoft.com/sharepoint/v3"/>
    <xsd:import namespace="190fbe1c-f6d7-450f-b880-6b51ba2d4a55"/>
    <xsd:import namespace="12fce978-23e1-42c5-82fd-0b8cde7c3144"/>
    <xsd:import namespace="230e9df3-be65-4c73-a93b-d1236ebd677e"/>
    <xsd:element name="properties">
      <xsd:complexType>
        <xsd:sequence>
          <xsd:element name="documentManagement">
            <xsd:complexType>
              <xsd:all>
                <xsd:element ref="ns2:MediaServiceMetadata" minOccurs="0"/>
                <xsd:element ref="ns2:MediaServiceFastMetadata" minOccurs="0"/>
                <xsd:element ref="ns2:MediaServiceDateTaken" minOccurs="0"/>
                <xsd:element ref="ns1:_ip_UnifiedCompliancePolicyProperties" minOccurs="0"/>
                <xsd:element ref="ns1:_ip_UnifiedCompliancePolicyUIAc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90fbe1c-f6d7-450f-b880-6b51ba2d4a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2fce978-23e1-42c5-82fd-0b8cde7c314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f30e814f-d427-4704-bb8e-f893fc6b9020}" ma:internalName="TaxCatchAll" ma:showField="CatchAllData" ma:web="12fce978-23e1-42c5-82fd-0b8cde7c31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392A66-F510-4AB0-B191-5E25920DA360}">
  <ds:schemaRefs>
    <ds:schemaRef ds:uri="http://schemas.microsoft.com/sharepoint/v3/contenttype/forms"/>
  </ds:schemaRefs>
</ds:datastoreItem>
</file>

<file path=customXml/itemProps2.xml><?xml version="1.0" encoding="utf-8"?>
<ds:datastoreItem xmlns:ds="http://schemas.openxmlformats.org/officeDocument/2006/customXml" ds:itemID="{83640A12-F1B6-4F29-B186-A5F2BF9EB358}">
  <ds:schemaRefs>
    <ds:schemaRef ds:uri="http://schemas.microsoft.com/office/infopath/2007/PartnerControls"/>
    <ds:schemaRef ds:uri="http://schemas.openxmlformats.org/package/2006/metadata/core-properties"/>
    <ds:schemaRef ds:uri="http://purl.org/dc/terms/"/>
    <ds:schemaRef ds:uri="http://schemas.microsoft.com/office/2006/metadata/properties"/>
    <ds:schemaRef ds:uri="230e9df3-be65-4c73-a93b-d1236ebd677e"/>
    <ds:schemaRef ds:uri="http://www.w3.org/XML/1998/namespace"/>
    <ds:schemaRef ds:uri="12fce978-23e1-42c5-82fd-0b8cde7c3144"/>
    <ds:schemaRef ds:uri="http://schemas.microsoft.com/office/2006/documentManagement/types"/>
    <ds:schemaRef ds:uri="190fbe1c-f6d7-450f-b880-6b51ba2d4a55"/>
    <ds:schemaRef ds:uri="http://schemas.microsoft.com/sharepoint/v3"/>
    <ds:schemaRef ds:uri="http://purl.org/dc/dcmitype/"/>
    <ds:schemaRef ds:uri="http://purl.org/dc/elements/1.1/"/>
  </ds:schemaRefs>
</ds:datastoreItem>
</file>

<file path=customXml/itemProps3.xml><?xml version="1.0" encoding="utf-8"?>
<ds:datastoreItem xmlns:ds="http://schemas.openxmlformats.org/officeDocument/2006/customXml" ds:itemID="{4DA2B511-5E95-49EE-ADA9-996012E5EA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90fbe1c-f6d7-450f-b880-6b51ba2d4a55"/>
    <ds:schemaRef ds:uri="12fce978-23e1-42c5-82fd-0b8cde7c3144"/>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42aa342-8706-4288-bd11-ebb85995028c}" enabled="1" method="Standard" siteId="{72f988bf-86f1-41af-91ab-2d7cd011db4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Content Removal Requests</vt:lpstr>
      <vt:lpstr>Copyright Top 50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Karimian (CELA)</dc:creator>
  <cp:keywords/>
  <dc:description/>
  <cp:lastModifiedBy>Michael Karimian (CELA)</cp:lastModifiedBy>
  <cp:revision/>
  <dcterms:created xsi:type="dcterms:W3CDTF">2018-03-22T20:26:38Z</dcterms:created>
  <dcterms:modified xsi:type="dcterms:W3CDTF">2021-10-05T14:29:02Z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dgates@microsoft.com</vt:lpwstr>
  </property>
  <property fmtid="{D5CDD505-2E9C-101B-9397-08002B2CF9AE}" pid="5" name="MSIP_Label_f42aa342-8706-4288-bd11-ebb85995028c_SetDate">
    <vt:lpwstr>2018-03-22T20:28:14.8143922Z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y fmtid="{D5CDD505-2E9C-101B-9397-08002B2CF9AE}" pid="10" name="ContentTypeId">
    <vt:lpwstr>0x0101009A744F7AE12D61418743C908E94ABE25</vt:lpwstr>
  </property>
  <property fmtid="{D5CDD505-2E9C-101B-9397-08002B2CF9AE}" pid="11" name="_dlc_DocIdItemGuid">
    <vt:lpwstr>7124bda0-8c3f-4846-9c71-e3af94ac58a6</vt:lpwstr>
  </property>
  <property fmtid="{D5CDD505-2E9C-101B-9397-08002B2CF9AE}" pid="12" name="MediaServiceImageTags">
    <vt:lpwstr/>
  </property>
</Properties>
</file>