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6"/>
  <workbookPr filterPrivacy="1" codeName="ThisWorkbook"/>
  <xr:revisionPtr revIDLastSave="0" documentId="8_{BCC30AC1-FAE9-4BC5-8054-64FD2D38C361}" xr6:coauthVersionLast="47" xr6:coauthVersionMax="47" xr10:uidLastSave="{00000000-0000-0000-0000-000000000000}"/>
  <bookViews>
    <workbookView xWindow="0" yWindow="760" windowWidth="30240" windowHeight="17500" xr2:uid="{00000000-000D-0000-FFFF-FFFF00000000}"/>
  </bookViews>
  <sheets>
    <sheet name="Civil" sheetId="12" r:id="rId1"/>
    <sheet name="Criminal" sheetId="2" r:id="rId2"/>
    <sheet name="Emergencies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2" l="1"/>
  <c r="K7" i="12"/>
  <c r="H7" i="12"/>
  <c r="F7" i="12"/>
  <c r="C13" i="12"/>
  <c r="C14" i="12"/>
  <c r="C9" i="12"/>
  <c r="C10" i="12"/>
  <c r="G10" i="12" s="1"/>
  <c r="C11" i="12"/>
  <c r="L11" i="12" s="1"/>
  <c r="C12" i="12"/>
  <c r="C8" i="12"/>
  <c r="B7" i="12"/>
  <c r="G9" i="12" l="1"/>
  <c r="E9" i="12"/>
  <c r="L9" i="12"/>
  <c r="J9" i="12"/>
  <c r="G12" i="12"/>
  <c r="E12" i="12"/>
  <c r="L12" i="12"/>
  <c r="J12" i="12"/>
  <c r="C7" i="12"/>
  <c r="E8" i="12"/>
  <c r="G8" i="12"/>
  <c r="L8" i="12"/>
  <c r="J8" i="12"/>
  <c r="E10" i="12"/>
  <c r="L10" i="12"/>
  <c r="J10" i="12"/>
  <c r="G13" i="12"/>
  <c r="E13" i="12"/>
  <c r="L13" i="12"/>
  <c r="J13" i="12"/>
  <c r="G14" i="12"/>
  <c r="E14" i="12"/>
  <c r="L14" i="12"/>
  <c r="J14" i="12"/>
  <c r="G11" i="12"/>
  <c r="E11" i="12"/>
  <c r="J11" i="12"/>
  <c r="E7" i="12" l="1"/>
  <c r="G7" i="12"/>
  <c r="J7" i="12"/>
  <c r="L7" i="12"/>
</calcChain>
</file>

<file path=xl/sharedStrings.xml><?xml version="1.0" encoding="utf-8"?>
<sst xmlns="http://schemas.openxmlformats.org/spreadsheetml/2006/main" count="210" uniqueCount="83">
  <si>
    <t>Law Enforcement Requests Report 2024</t>
  </si>
  <si>
    <t>Requests received for all Microsoft Services from January to June 2024</t>
  </si>
  <si>
    <t>Total Requests</t>
  </si>
  <si>
    <t>Some Customer Data Disclosed</t>
  </si>
  <si>
    <t>No Customer Data Disclosed</t>
  </si>
  <si>
    <t>Total Number of Law Enforcement Requests</t>
  </si>
  <si>
    <t>Accounts / Users Specified in Requests</t>
  </si>
  <si>
    <t>Law Enforcement Requests Resulting in Disclosure of Content</t>
  </si>
  <si>
    <t>Law Enforcement Requests Resulting in Disclosure of Only Subscriber/Transactional (Non-Content) Data</t>
  </si>
  <si>
    <t>Law Enforcement Requests Resulting in Disclosure of No Customer Data (No Data Found)</t>
  </si>
  <si>
    <t>Law Enforcement Requests Resulting in Disclosure of No Customer Data (Request Rejected for Not Meeting Legal Requirements)</t>
  </si>
  <si>
    <t>#</t>
  </si>
  <si>
    <t>%</t>
  </si>
  <si>
    <t>TOTAL</t>
  </si>
  <si>
    <t>Argentina</t>
  </si>
  <si>
    <t>Australia</t>
  </si>
  <si>
    <t>Brazil</t>
  </si>
  <si>
    <t>Canada</t>
  </si>
  <si>
    <t>Colombia</t>
  </si>
  <si>
    <t>Ireland</t>
  </si>
  <si>
    <t>United States</t>
  </si>
  <si>
    <t>France</t>
  </si>
  <si>
    <t>Germany</t>
  </si>
  <si>
    <t>Greece</t>
  </si>
  <si>
    <t>India</t>
  </si>
  <si>
    <t>Israel</t>
  </si>
  <si>
    <t>Luxembourg</t>
  </si>
  <si>
    <t>Netherlands</t>
  </si>
  <si>
    <t>New Zealand</t>
  </si>
  <si>
    <t>Norway</t>
  </si>
  <si>
    <t>Poland</t>
  </si>
  <si>
    <t>Portugal</t>
  </si>
  <si>
    <t>Romania</t>
  </si>
  <si>
    <t>Serbia</t>
  </si>
  <si>
    <t>Singapore</t>
  </si>
  <si>
    <t>Switzerland</t>
  </si>
  <si>
    <t>United Arab Emirates</t>
  </si>
  <si>
    <t>United Kingdom</t>
  </si>
  <si>
    <t>Note: Pending Requests included upon completion</t>
  </si>
  <si>
    <t>Austria</t>
  </si>
  <si>
    <t>Belgium</t>
  </si>
  <si>
    <t>Bosnia and Herzegovina</t>
  </si>
  <si>
    <t>Chile</t>
  </si>
  <si>
    <t>China</t>
  </si>
  <si>
    <t>Costa Rica</t>
  </si>
  <si>
    <t>Croatia</t>
  </si>
  <si>
    <t>Czech Republic</t>
  </si>
  <si>
    <t>Denmark</t>
  </si>
  <si>
    <t>Dominican Republic</t>
  </si>
  <si>
    <t>Ecuador</t>
  </si>
  <si>
    <t>Estonia</t>
  </si>
  <si>
    <t>Finland</t>
  </si>
  <si>
    <t>Guatemala</t>
  </si>
  <si>
    <t>Hungary</t>
  </si>
  <si>
    <t>Italy</t>
  </si>
  <si>
    <t>Japan</t>
  </si>
  <si>
    <t>Kosovo (Republic of)</t>
  </si>
  <si>
    <t>Latvia</t>
  </si>
  <si>
    <t>Lithuania</t>
  </si>
  <si>
    <t>Malta</t>
  </si>
  <si>
    <t>Mexico</t>
  </si>
  <si>
    <t>Montenegro</t>
  </si>
  <si>
    <t>Panama</t>
  </si>
  <si>
    <t>Peru</t>
  </si>
  <si>
    <t>Number of disclosures involving Dynamics 365 enterprise Customers</t>
  </si>
  <si>
    <t>Number of disclosures involving Azure enterprise customers for content belonging to commercial, public sector, or an educational customer</t>
  </si>
  <si>
    <t>Russia</t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</si>
  <si>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</si>
  <si>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</si>
  <si>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t>Slovakia</t>
  </si>
  <si>
    <t>Slovenia</t>
  </si>
  <si>
    <t>South Korea</t>
  </si>
  <si>
    <t>Spain</t>
  </si>
  <si>
    <t>Sweden</t>
  </si>
  <si>
    <t>Taiwan</t>
  </si>
  <si>
    <t>Türkiye</t>
  </si>
  <si>
    <t>Ukraine</t>
  </si>
  <si>
    <t>Uruguay</t>
  </si>
  <si>
    <t>Bulgaria</t>
  </si>
  <si>
    <t>Jordan</t>
  </si>
  <si>
    <t>Nigeria</t>
  </si>
  <si>
    <t>Philippines</t>
  </si>
  <si>
    <t>Serbia (incl Kosovo)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</si>
</sst>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_);_(* \(#,##0\);_(* &quot;-&quot;??_);_(@_)"/>
    <numFmt numFmtId="166" formatCode="0.0%"/>
  </numFmts>
  <fonts count="2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6"/>
      <color rgb="FF505050"/>
      <name val="Segoe Light"/>
    </font>
    <font>
      <sz val="56"/>
      <color theme="0"/>
      <name val="Segoe Light"/>
    </font>
    <font>
      <sz val="22"/>
      <color rgb="FF505050"/>
      <name val="Segoe"/>
    </font>
    <font>
      <b/>
      <sz val="22"/>
      <color theme="0"/>
      <name val="Segoe"/>
    </font>
    <font>
      <b/>
      <sz val="14"/>
      <name val="Segoe UI"/>
      <family val="2"/>
    </font>
    <font>
      <b/>
      <sz val="8"/>
      <name val="Segoe UI"/>
      <family val="2"/>
    </font>
    <font>
      <b/>
      <sz val="22"/>
      <color theme="0"/>
      <name val="Segoe Light"/>
    </font>
    <font>
      <sz val="22"/>
      <color theme="0"/>
      <name val="Segoe Light"/>
    </font>
    <font>
      <sz val="8"/>
      <color theme="0"/>
      <name val="Segoe UI"/>
      <family val="2"/>
    </font>
    <font>
      <sz val="8"/>
      <name val="Segoe UI"/>
      <family val="2"/>
    </font>
    <font>
      <b/>
      <sz val="14"/>
      <color theme="1" tint="0.249977111117893"/>
      <name val="Segoe"/>
    </font>
    <font>
      <sz val="14"/>
      <color theme="1" tint="0.249977111117893"/>
      <name val="Segoe"/>
    </font>
    <font>
      <sz val="11"/>
      <color theme="1"/>
      <name val="Segoe"/>
    </font>
    <font>
      <b/>
      <sz val="14"/>
      <color theme="1"/>
      <name val="Segoe"/>
    </font>
    <font>
      <b/>
      <i/>
      <sz val="14"/>
      <color theme="0"/>
      <name val="Segoe"/>
    </font>
    <font>
      <sz val="11"/>
      <color theme="1" tint="0.14999847407452621"/>
      <name val="Segoe"/>
    </font>
    <font>
      <b/>
      <sz val="14"/>
      <color theme="1" tint="0.14999847407452621"/>
      <name val="Segoe"/>
    </font>
    <font>
      <b/>
      <sz val="20"/>
      <color theme="0"/>
      <name val="Calibri"/>
      <family val="2"/>
      <scheme val="minor"/>
    </font>
    <font>
      <b/>
      <sz val="20"/>
      <color theme="0"/>
      <name val="Segoe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  <font>
      <sz val="11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246BB0"/>
        <bgColor indexed="64"/>
      </patternFill>
    </fill>
    <fill>
      <patternFill patternType="solid">
        <fgColor rgb="FF78AC41"/>
        <bgColor indexed="64"/>
      </patternFill>
    </fill>
    <fill>
      <patternFill patternType="solid">
        <fgColor rgb="FFFEF291"/>
        <bgColor indexed="64"/>
      </patternFill>
    </fill>
    <fill>
      <patternFill patternType="solid">
        <fgColor rgb="FFA4DEF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CE7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DB81"/>
      </patternFill>
    </fill>
    <fill>
      <patternFill patternType="solid">
        <fgColor theme="1"/>
        <bgColor indexed="64"/>
      </patternFill>
    </fill>
    <fill>
      <patternFill patternType="solid">
        <fgColor rgb="FFFEF291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165" fontId="14" fillId="8" borderId="1"/>
    <xf numFmtId="166" fontId="17" fillId="10" borderId="2"/>
    <xf numFmtId="165" fontId="14" fillId="12" borderId="2"/>
    <xf numFmtId="0" fontId="25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2" fillId="5" borderId="0" xfId="0" applyFont="1" applyFill="1" applyAlignment="1">
      <alignment horizontal="left" vertical="top" wrapText="1" shrinkToFit="1"/>
    </xf>
    <xf numFmtId="0" fontId="12" fillId="0" borderId="0" xfId="0" applyFont="1" applyAlignment="1">
      <alignment horizontal="left" vertical="top" wrapText="1" shrinkToFit="1"/>
    </xf>
    <xf numFmtId="165" fontId="15" fillId="9" borderId="2" xfId="1" applyFont="1" applyFill="1" applyBorder="1" applyAlignment="1">
      <alignment horizontal="center"/>
    </xf>
    <xf numFmtId="165" fontId="15" fillId="9" borderId="3" xfId="1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 shrinkToFit="1"/>
    </xf>
    <xf numFmtId="165" fontId="15" fillId="9" borderId="1" xfId="1" applyFont="1" applyFill="1" applyAlignment="1">
      <alignment horizontal="center"/>
    </xf>
    <xf numFmtId="0" fontId="16" fillId="0" borderId="0" xfId="0" applyFont="1" applyAlignment="1">
      <alignment horizontal="center" wrapText="1" shrinkToFit="1"/>
    </xf>
    <xf numFmtId="166" fontId="18" fillId="9" borderId="2" xfId="2" applyFont="1" applyFill="1" applyAlignment="1">
      <alignment horizontal="center"/>
    </xf>
    <xf numFmtId="0" fontId="19" fillId="11" borderId="0" xfId="0" applyFont="1" applyFill="1"/>
    <xf numFmtId="165" fontId="19" fillId="11" borderId="0" xfId="0" applyNumberFormat="1" applyFont="1" applyFill="1"/>
    <xf numFmtId="0" fontId="19" fillId="0" borderId="0" xfId="0" applyFont="1"/>
    <xf numFmtId="10" fontId="19" fillId="11" borderId="0" xfId="0" applyNumberFormat="1" applyFont="1" applyFill="1"/>
    <xf numFmtId="164" fontId="19" fillId="11" borderId="0" xfId="0" applyNumberFormat="1" applyFont="1" applyFill="1"/>
    <xf numFmtId="165" fontId="20" fillId="11" borderId="0" xfId="1" applyFont="1" applyFill="1" applyBorder="1" applyAlignment="1">
      <alignment horizontal="center"/>
    </xf>
    <xf numFmtId="1" fontId="20" fillId="11" borderId="2" xfId="2" applyNumberFormat="1" applyFont="1" applyFill="1" applyAlignment="1">
      <alignment horizontal="center"/>
    </xf>
    <xf numFmtId="1" fontId="20" fillId="11" borderId="4" xfId="2" applyNumberFormat="1" applyFont="1" applyFill="1" applyBorder="1" applyAlignment="1">
      <alignment horizontal="center"/>
    </xf>
    <xf numFmtId="0" fontId="21" fillId="0" borderId="0" xfId="0" applyFont="1" applyAlignment="1">
      <alignment vertical="top" wrapText="1" readingOrder="1"/>
    </xf>
    <xf numFmtId="165" fontId="22" fillId="13" borderId="5" xfId="3" applyFont="1" applyFill="1" applyBorder="1"/>
    <xf numFmtId="165" fontId="22" fillId="0" borderId="5" xfId="3" applyFont="1" applyFill="1" applyBorder="1"/>
    <xf numFmtId="10" fontId="22" fillId="14" borderId="5" xfId="3" applyNumberFormat="1" applyFont="1" applyFill="1" applyBorder="1"/>
    <xf numFmtId="165" fontId="22" fillId="14" borderId="5" xfId="3" applyFont="1" applyFill="1" applyBorder="1"/>
    <xf numFmtId="10" fontId="22" fillId="15" borderId="5" xfId="3" applyNumberFormat="1" applyFont="1" applyFill="1" applyBorder="1"/>
    <xf numFmtId="165" fontId="22" fillId="15" borderId="5" xfId="3" applyFont="1" applyFill="1" applyBorder="1"/>
    <xf numFmtId="0" fontId="21" fillId="0" borderId="0" xfId="0" applyFont="1"/>
    <xf numFmtId="0" fontId="0" fillId="16" borderId="0" xfId="0" applyFill="1"/>
    <xf numFmtId="0" fontId="22" fillId="18" borderId="8" xfId="0" applyFont="1" applyFill="1" applyBorder="1" applyAlignment="1">
      <alignment vertical="center"/>
    </xf>
    <xf numFmtId="37" fontId="22" fillId="13" borderId="5" xfId="3" applyNumberFormat="1" applyFont="1" applyFill="1" applyBorder="1" applyAlignment="1">
      <alignment horizontal="right"/>
    </xf>
    <xf numFmtId="0" fontId="22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wrapText="1" shrinkToFit="1"/>
    </xf>
    <xf numFmtId="0" fontId="8" fillId="3" borderId="0" xfId="0" applyFont="1" applyFill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12" fillId="6" borderId="0" xfId="0" applyFont="1" applyFill="1" applyAlignment="1">
      <alignment horizontal="left" vertical="top" wrapText="1" shrinkToFit="1"/>
    </xf>
    <xf numFmtId="0" fontId="13" fillId="6" borderId="0" xfId="0" applyFont="1" applyFill="1" applyAlignment="1">
      <alignment horizontal="left" vertical="top" wrapText="1" shrinkToFit="1"/>
    </xf>
    <xf numFmtId="0" fontId="12" fillId="7" borderId="0" xfId="0" applyFont="1" applyFill="1" applyAlignment="1">
      <alignment horizontal="left" vertical="top" wrapText="1" shrinkToFit="1"/>
    </xf>
    <xf numFmtId="0" fontId="23" fillId="17" borderId="6" xfId="0" applyFont="1" applyFill="1" applyBorder="1" applyAlignment="1">
      <alignment horizontal="left" vertical="center" wrapText="1"/>
    </xf>
    <xf numFmtId="0" fontId="23" fillId="17" borderId="7" xfId="0" applyFont="1" applyFill="1" applyBorder="1" applyAlignment="1">
      <alignment horizontal="left" vertical="center" wrapText="1"/>
    </xf>
  </cellXfs>
  <cellStyles count="5">
    <cellStyle name="2-TOTALS" xfId="3" xr:uid="{00000000-0005-0000-0000-000000000000}"/>
    <cellStyle name="3b-SOME DATA 2" xfId="1" xr:uid="{00000000-0005-0000-0000-000001000000}"/>
    <cellStyle name="4a-NO DATA" xfId="2" xr:uid="{00000000-0005-0000-0000-000002000000}"/>
    <cellStyle name="Normal" xfId="0" builtinId="0"/>
    <cellStyle name="Normal 2" xfId="4" xr:uid="{A66BEDC6-97F3-4D61-99D6-CC46AAF281E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E668-4939-48DC-B7E7-CB530E9BB5CA}">
  <dimension ref="A1:M186"/>
  <sheetViews>
    <sheetView tabSelected="1" zoomScaleNormal="100" workbookViewId="0">
      <selection activeCell="B5" sqref="B5"/>
    </sheetView>
  </sheetViews>
  <sheetFormatPr defaultColWidth="8.85546875" defaultRowHeight="15"/>
  <cols>
    <col min="1" max="1" width="23.85546875" customWidth="1"/>
    <col min="2" max="3" width="19.42578125" customWidth="1"/>
    <col min="4" max="4" width="2.42578125" customWidth="1"/>
    <col min="5" max="5" width="15.42578125" customWidth="1"/>
    <col min="7" max="7" width="22.42578125" customWidth="1"/>
    <col min="8" max="8" width="16.28515625" customWidth="1"/>
    <col min="9" max="9" width="2" customWidth="1"/>
    <col min="10" max="10" width="18.140625" customWidth="1"/>
    <col min="11" max="11" width="16" customWidth="1"/>
    <col min="12" max="12" width="15.42578125" bestFit="1" customWidth="1"/>
    <col min="13" max="13" width="22.7109375" customWidth="1"/>
  </cols>
  <sheetData>
    <row r="1" spans="1:13" ht="72">
      <c r="A1" s="1" t="s">
        <v>0</v>
      </c>
      <c r="B1" s="2"/>
      <c r="E1" s="3"/>
      <c r="F1" s="3"/>
      <c r="G1" s="3"/>
      <c r="H1" s="3"/>
      <c r="I1" s="3"/>
      <c r="J1" s="3"/>
      <c r="K1" s="3"/>
      <c r="L1" s="3"/>
      <c r="M1" s="3"/>
    </row>
    <row r="2" spans="1:13" ht="44.1">
      <c r="A2" s="4" t="s">
        <v>1</v>
      </c>
      <c r="B2" s="5"/>
      <c r="C2" s="6"/>
      <c r="D2" s="6"/>
      <c r="E2" s="7"/>
      <c r="F2" s="7"/>
      <c r="G2" s="7"/>
      <c r="H2" s="7"/>
      <c r="I2" s="7"/>
      <c r="K2" s="7"/>
      <c r="L2" s="7"/>
      <c r="M2" s="7"/>
    </row>
    <row r="3" spans="1:13" ht="2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29.1">
      <c r="A4" s="8"/>
      <c r="B4" s="42" t="s">
        <v>2</v>
      </c>
      <c r="C4" s="43"/>
      <c r="D4" s="9"/>
      <c r="E4" s="44" t="s">
        <v>3</v>
      </c>
      <c r="F4" s="45"/>
      <c r="G4" s="45"/>
      <c r="H4" s="45"/>
      <c r="I4" s="10"/>
      <c r="J4" s="46" t="s">
        <v>4</v>
      </c>
      <c r="K4" s="47"/>
      <c r="L4" s="47"/>
      <c r="M4" s="47"/>
    </row>
    <row r="5" spans="1:13" ht="93" customHeight="1">
      <c r="A5" s="11"/>
      <c r="B5" s="12" t="s">
        <v>5</v>
      </c>
      <c r="C5" s="12" t="s">
        <v>6</v>
      </c>
      <c r="D5" s="13"/>
      <c r="E5" s="48" t="s">
        <v>7</v>
      </c>
      <c r="F5" s="49"/>
      <c r="G5" s="48" t="s">
        <v>8</v>
      </c>
      <c r="H5" s="48"/>
      <c r="I5" s="13"/>
      <c r="J5" s="50" t="s">
        <v>9</v>
      </c>
      <c r="K5" s="50"/>
      <c r="L5" s="50" t="s">
        <v>10</v>
      </c>
      <c r="M5" s="50"/>
    </row>
    <row r="6" spans="1:13" ht="27.95">
      <c r="A6" s="11"/>
      <c r="B6" s="14" t="s">
        <v>11</v>
      </c>
      <c r="C6" s="15" t="s">
        <v>11</v>
      </c>
      <c r="D6" s="16"/>
      <c r="E6" s="14" t="s">
        <v>12</v>
      </c>
      <c r="F6" s="17" t="s">
        <v>11</v>
      </c>
      <c r="G6" s="17" t="s">
        <v>12</v>
      </c>
      <c r="H6" s="15" t="s">
        <v>11</v>
      </c>
      <c r="I6" s="18"/>
      <c r="J6" s="19" t="s">
        <v>12</v>
      </c>
      <c r="K6" s="19" t="s">
        <v>11</v>
      </c>
      <c r="L6" s="19" t="s">
        <v>12</v>
      </c>
      <c r="M6" s="19" t="s">
        <v>11</v>
      </c>
    </row>
    <row r="7" spans="1:13" ht="41.1">
      <c r="A7" s="20" t="s">
        <v>13</v>
      </c>
      <c r="B7" s="21">
        <f>SUM(B8:B14)</f>
        <v>219</v>
      </c>
      <c r="C7" s="21">
        <f>SUM(C8:C14)</f>
        <v>419</v>
      </c>
      <c r="D7" s="22"/>
      <c r="E7" s="23">
        <f>F7/C7</f>
        <v>1.9093078758949882E-2</v>
      </c>
      <c r="F7" s="24">
        <f>SUM(F8:F14)</f>
        <v>8</v>
      </c>
      <c r="G7" s="23">
        <f>H7/C7</f>
        <v>0.13365155131264916</v>
      </c>
      <c r="H7" s="25">
        <f>SUM(H8:H14)</f>
        <v>56</v>
      </c>
      <c r="I7" s="22"/>
      <c r="J7" s="23">
        <f>K7/C7</f>
        <v>0.21957040572792363</v>
      </c>
      <c r="K7" s="26">
        <f>SUM(K8:K14)</f>
        <v>92</v>
      </c>
      <c r="L7" s="23">
        <f>M7/C7</f>
        <v>0.62768496420047737</v>
      </c>
      <c r="M7" s="27">
        <f>SUM(M8:M14)</f>
        <v>263</v>
      </c>
    </row>
    <row r="8" spans="1:13" ht="18">
      <c r="A8" s="36" t="s">
        <v>14</v>
      </c>
      <c r="B8" s="38">
        <v>19</v>
      </c>
      <c r="C8" s="29">
        <f>SUM(F8,H8,K8,M8)</f>
        <v>23</v>
      </c>
      <c r="D8" s="30"/>
      <c r="E8" s="31">
        <f>F8/C8</f>
        <v>0</v>
      </c>
      <c r="F8" s="32">
        <v>0</v>
      </c>
      <c r="G8" s="31">
        <f>H8/C8</f>
        <v>0</v>
      </c>
      <c r="H8" s="32">
        <v>0</v>
      </c>
      <c r="I8" s="30"/>
      <c r="J8" s="33">
        <f>K8/C8</f>
        <v>0.13043478260869565</v>
      </c>
      <c r="K8" s="34">
        <v>3</v>
      </c>
      <c r="L8" s="33">
        <f>M8/C8</f>
        <v>0.86956521739130432</v>
      </c>
      <c r="M8" s="34">
        <v>20</v>
      </c>
    </row>
    <row r="9" spans="1:13" ht="18">
      <c r="A9" s="36" t="s">
        <v>15</v>
      </c>
      <c r="B9" s="38">
        <v>1</v>
      </c>
      <c r="C9" s="29">
        <f t="shared" ref="C9:C14" si="0">SUM(F9,H9,K9,M9)</f>
        <v>3</v>
      </c>
      <c r="D9" s="30"/>
      <c r="E9" s="31">
        <f t="shared" ref="E9:E14" si="1">F9/C9</f>
        <v>0</v>
      </c>
      <c r="F9" s="32">
        <v>0</v>
      </c>
      <c r="G9" s="31">
        <f t="shared" ref="G9:G14" si="2">H9/C9</f>
        <v>0</v>
      </c>
      <c r="H9" s="32">
        <v>0</v>
      </c>
      <c r="I9" s="30"/>
      <c r="J9" s="33">
        <f t="shared" ref="J9:J14" si="3">K9/C9</f>
        <v>1</v>
      </c>
      <c r="K9" s="34">
        <v>3</v>
      </c>
      <c r="L9" s="33">
        <f t="shared" ref="L9:L14" si="4">M9/C9</f>
        <v>0</v>
      </c>
      <c r="M9" s="34">
        <v>0</v>
      </c>
    </row>
    <row r="10" spans="1:13" ht="18">
      <c r="A10" s="36" t="s">
        <v>16</v>
      </c>
      <c r="B10" s="38">
        <v>69</v>
      </c>
      <c r="C10" s="29">
        <f t="shared" si="0"/>
        <v>94</v>
      </c>
      <c r="D10" s="30"/>
      <c r="E10" s="31">
        <f t="shared" si="1"/>
        <v>6.3829787234042548E-2</v>
      </c>
      <c r="F10" s="32">
        <v>6</v>
      </c>
      <c r="G10" s="31">
        <f t="shared" si="2"/>
        <v>0.46808510638297873</v>
      </c>
      <c r="H10" s="32">
        <v>44</v>
      </c>
      <c r="I10" s="30"/>
      <c r="J10" s="33">
        <f t="shared" si="3"/>
        <v>0.42553191489361702</v>
      </c>
      <c r="K10" s="34">
        <v>40</v>
      </c>
      <c r="L10" s="33">
        <f t="shared" si="4"/>
        <v>4.2553191489361701E-2</v>
      </c>
      <c r="M10" s="34">
        <v>4</v>
      </c>
    </row>
    <row r="11" spans="1:13" ht="18">
      <c r="A11" s="36" t="s">
        <v>17</v>
      </c>
      <c r="B11" s="38">
        <v>4</v>
      </c>
      <c r="C11" s="29">
        <f t="shared" si="0"/>
        <v>4</v>
      </c>
      <c r="D11" s="30"/>
      <c r="E11" s="31">
        <f t="shared" si="1"/>
        <v>0</v>
      </c>
      <c r="F11" s="32">
        <v>0</v>
      </c>
      <c r="G11" s="31">
        <f t="shared" si="2"/>
        <v>0</v>
      </c>
      <c r="H11" s="32">
        <v>0</v>
      </c>
      <c r="I11" s="30"/>
      <c r="J11" s="33">
        <f t="shared" si="3"/>
        <v>0</v>
      </c>
      <c r="K11" s="34">
        <v>0</v>
      </c>
      <c r="L11" s="33">
        <f t="shared" si="4"/>
        <v>1</v>
      </c>
      <c r="M11" s="34">
        <v>4</v>
      </c>
    </row>
    <row r="12" spans="1:13" ht="18">
      <c r="A12" s="36" t="s">
        <v>18</v>
      </c>
      <c r="B12" s="38">
        <v>8</v>
      </c>
      <c r="C12" s="29">
        <f t="shared" si="0"/>
        <v>8</v>
      </c>
      <c r="D12" s="30"/>
      <c r="E12" s="31">
        <f t="shared" si="1"/>
        <v>0</v>
      </c>
      <c r="F12" s="32">
        <v>0</v>
      </c>
      <c r="G12" s="31">
        <f t="shared" si="2"/>
        <v>0</v>
      </c>
      <c r="H12" s="32">
        <v>0</v>
      </c>
      <c r="I12" s="30"/>
      <c r="J12" s="33">
        <f t="shared" si="3"/>
        <v>0</v>
      </c>
      <c r="K12" s="34">
        <v>0</v>
      </c>
      <c r="L12" s="33">
        <f t="shared" si="4"/>
        <v>1</v>
      </c>
      <c r="M12" s="34">
        <v>8</v>
      </c>
    </row>
    <row r="13" spans="1:13" ht="18">
      <c r="A13" s="36" t="s">
        <v>19</v>
      </c>
      <c r="B13" s="38">
        <v>8</v>
      </c>
      <c r="C13" s="29">
        <f t="shared" si="0"/>
        <v>9</v>
      </c>
      <c r="D13" s="30"/>
      <c r="E13" s="31">
        <f t="shared" si="1"/>
        <v>0</v>
      </c>
      <c r="F13" s="32">
        <v>0</v>
      </c>
      <c r="G13" s="31">
        <f t="shared" si="2"/>
        <v>0.55555555555555558</v>
      </c>
      <c r="H13" s="32">
        <v>5</v>
      </c>
      <c r="I13" s="30"/>
      <c r="J13" s="33">
        <f t="shared" si="3"/>
        <v>0.33333333333333331</v>
      </c>
      <c r="K13" s="34">
        <v>3</v>
      </c>
      <c r="L13" s="33">
        <f t="shared" si="4"/>
        <v>0.1111111111111111</v>
      </c>
      <c r="M13" s="34">
        <v>1</v>
      </c>
    </row>
    <row r="14" spans="1:13" ht="18">
      <c r="A14" s="36" t="s">
        <v>20</v>
      </c>
      <c r="B14" s="38">
        <v>110</v>
      </c>
      <c r="C14" s="29">
        <f t="shared" si="0"/>
        <v>278</v>
      </c>
      <c r="D14" s="30"/>
      <c r="E14" s="31">
        <f t="shared" si="1"/>
        <v>7.1942446043165471E-3</v>
      </c>
      <c r="F14" s="32">
        <v>2</v>
      </c>
      <c r="G14" s="31">
        <f t="shared" si="2"/>
        <v>2.5179856115107913E-2</v>
      </c>
      <c r="H14" s="32">
        <v>7</v>
      </c>
      <c r="I14" s="30"/>
      <c r="J14" s="33">
        <f t="shared" si="3"/>
        <v>0.15467625899280577</v>
      </c>
      <c r="K14" s="34">
        <v>43</v>
      </c>
      <c r="L14" s="33">
        <f t="shared" si="4"/>
        <v>0.81294964028776984</v>
      </c>
      <c r="M14" s="34">
        <v>226</v>
      </c>
    </row>
    <row r="107" spans="1:1">
      <c r="A107" t="s">
        <v>21</v>
      </c>
    </row>
    <row r="123" spans="1:1">
      <c r="A123" t="s">
        <v>22</v>
      </c>
    </row>
    <row r="131" spans="1:1">
      <c r="A131" t="s">
        <v>23</v>
      </c>
    </row>
    <row r="138" spans="1:1">
      <c r="A138" t="s">
        <v>24</v>
      </c>
    </row>
    <row r="147" spans="1:1">
      <c r="A147" t="s">
        <v>25</v>
      </c>
    </row>
    <row r="151" spans="1:1">
      <c r="A151" t="s">
        <v>26</v>
      </c>
    </row>
    <row r="154" spans="1:1">
      <c r="A154" t="s">
        <v>27</v>
      </c>
    </row>
    <row r="157" spans="1:1">
      <c r="A157" t="s">
        <v>28</v>
      </c>
    </row>
    <row r="161" spans="1:1">
      <c r="A161" t="s">
        <v>29</v>
      </c>
    </row>
    <row r="166" spans="1:1">
      <c r="A166" t="s">
        <v>30</v>
      </c>
    </row>
    <row r="169" spans="1:1">
      <c r="A169" t="s">
        <v>31</v>
      </c>
    </row>
    <row r="173" spans="1:1">
      <c r="A173" t="s">
        <v>32</v>
      </c>
    </row>
    <row r="176" spans="1:1">
      <c r="A176" t="s">
        <v>33</v>
      </c>
    </row>
    <row r="178" spans="1:1">
      <c r="A178" t="s">
        <v>34</v>
      </c>
    </row>
    <row r="180" spans="1:1">
      <c r="A180" t="s">
        <v>35</v>
      </c>
    </row>
    <row r="182" spans="1:1">
      <c r="A182" t="s">
        <v>36</v>
      </c>
    </row>
    <row r="184" spans="1:1">
      <c r="A184" t="s">
        <v>37</v>
      </c>
    </row>
    <row r="186" spans="1:1">
      <c r="A186" t="s">
        <v>20</v>
      </c>
    </row>
  </sheetData>
  <mergeCells count="8">
    <mergeCell ref="A3:M3"/>
    <mergeCell ref="B4:C4"/>
    <mergeCell ref="E4:H4"/>
    <mergeCell ref="J4:M4"/>
    <mergeCell ref="E5:F5"/>
    <mergeCell ref="G5:H5"/>
    <mergeCell ref="J5:K5"/>
    <mergeCell ref="L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64"/>
  <sheetViews>
    <sheetView zoomScale="90" zoomScaleNormal="90" workbookViewId="0">
      <selection activeCell="A2" sqref="A2"/>
    </sheetView>
  </sheetViews>
  <sheetFormatPr defaultColWidth="8.85546875" defaultRowHeight="15"/>
  <cols>
    <col min="1" max="1" width="20.85546875" customWidth="1"/>
    <col min="2" max="2" width="2" customWidth="1"/>
    <col min="3" max="4" width="19.42578125" customWidth="1"/>
    <col min="5" max="5" width="2.42578125" customWidth="1"/>
    <col min="6" max="6" width="15.42578125" customWidth="1"/>
    <col min="7" max="7" width="12.85546875" bestFit="1" customWidth="1"/>
    <col min="8" max="8" width="22.42578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3.42578125" customWidth="1"/>
    <col min="14" max="14" width="22.7109375" customWidth="1"/>
    <col min="16" max="16" width="32" customWidth="1"/>
    <col min="17" max="17" width="35" customWidth="1"/>
  </cols>
  <sheetData>
    <row r="1" spans="1:14" ht="72">
      <c r="A1" s="1" t="s">
        <v>0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52.75">
      <c r="A2" s="40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1">
      <c r="A3" s="41" t="s">
        <v>38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9.1">
      <c r="A4" s="8"/>
      <c r="B4" s="8"/>
      <c r="C4" s="42" t="s">
        <v>2</v>
      </c>
      <c r="D4" s="43"/>
      <c r="E4" s="9"/>
      <c r="F4" s="44" t="s">
        <v>3</v>
      </c>
      <c r="G4" s="45"/>
      <c r="H4" s="45"/>
      <c r="I4" s="45"/>
      <c r="J4" s="10"/>
      <c r="K4" s="46" t="s">
        <v>4</v>
      </c>
      <c r="L4" s="47"/>
      <c r="M4" s="47"/>
      <c r="N4" s="47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8" t="s">
        <v>7</v>
      </c>
      <c r="G5" s="49"/>
      <c r="H5" s="48" t="s">
        <v>8</v>
      </c>
      <c r="I5" s="48"/>
      <c r="J5" s="13"/>
      <c r="K5" s="50" t="s">
        <v>9</v>
      </c>
      <c r="L5" s="50"/>
      <c r="M5" s="50" t="s">
        <v>10</v>
      </c>
      <c r="N5" s="50"/>
    </row>
    <row r="6" spans="1:14" ht="27.95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41.1">
      <c r="A7" s="20" t="s">
        <v>13</v>
      </c>
      <c r="B7" s="20"/>
      <c r="C7" s="21">
        <v>27242</v>
      </c>
      <c r="D7" s="21">
        <v>67270</v>
      </c>
      <c r="E7" s="22"/>
      <c r="F7" s="23">
        <v>3.5423243521033695E-2</v>
      </c>
      <c r="G7" s="24">
        <v>965</v>
      </c>
      <c r="H7" s="23">
        <v>0.6342779531605609</v>
      </c>
      <c r="I7" s="25">
        <v>17279</v>
      </c>
      <c r="J7" s="22"/>
      <c r="K7" s="23">
        <v>0.10135085529696791</v>
      </c>
      <c r="L7" s="26">
        <v>2761</v>
      </c>
      <c r="M7" s="23">
        <v>0.22894794802143748</v>
      </c>
      <c r="N7" s="27">
        <v>6237</v>
      </c>
    </row>
    <row r="8" spans="1:14" ht="14.45" customHeight="1">
      <c r="A8" t="s">
        <v>14</v>
      </c>
      <c r="B8" s="28"/>
      <c r="C8" s="29">
        <v>241</v>
      </c>
      <c r="D8" s="29">
        <v>296</v>
      </c>
      <c r="E8" s="30"/>
      <c r="F8" s="31">
        <v>0</v>
      </c>
      <c r="G8" s="32">
        <v>0</v>
      </c>
      <c r="H8" s="31">
        <v>0.60165975103734437</v>
      </c>
      <c r="I8" s="32">
        <v>145</v>
      </c>
      <c r="J8" s="30"/>
      <c r="K8" s="33">
        <v>4.9792531120331947E-2</v>
      </c>
      <c r="L8" s="34">
        <v>12</v>
      </c>
      <c r="M8" s="33">
        <v>0.34854771784232363</v>
      </c>
      <c r="N8" s="34">
        <v>84</v>
      </c>
    </row>
    <row r="9" spans="1:14" ht="14.45" customHeight="1">
      <c r="A9" t="s">
        <v>15</v>
      </c>
      <c r="B9" s="35"/>
      <c r="C9" s="29">
        <v>549</v>
      </c>
      <c r="D9" s="29">
        <v>933</v>
      </c>
      <c r="E9" s="30"/>
      <c r="F9" s="31">
        <v>0</v>
      </c>
      <c r="G9" s="32">
        <v>0</v>
      </c>
      <c r="H9" s="31">
        <v>0.81238615664845171</v>
      </c>
      <c r="I9" s="32">
        <v>446</v>
      </c>
      <c r="J9" s="30"/>
      <c r="K9" s="33">
        <v>0.1111111111111111</v>
      </c>
      <c r="L9" s="34">
        <v>61</v>
      </c>
      <c r="M9" s="33">
        <v>7.650273224043716E-2</v>
      </c>
      <c r="N9" s="34">
        <v>42</v>
      </c>
    </row>
    <row r="10" spans="1:14" ht="14.45" customHeight="1">
      <c r="A10" t="s">
        <v>39</v>
      </c>
      <c r="B10" s="35"/>
      <c r="C10" s="29">
        <v>304</v>
      </c>
      <c r="D10" s="29">
        <v>401</v>
      </c>
      <c r="E10" s="30"/>
      <c r="F10" s="31">
        <v>0</v>
      </c>
      <c r="G10" s="32">
        <v>0</v>
      </c>
      <c r="H10" s="31">
        <v>0.78618421052631582</v>
      </c>
      <c r="I10" s="32">
        <v>239</v>
      </c>
      <c r="J10" s="30"/>
      <c r="K10" s="33">
        <v>7.8947368421052627E-2</v>
      </c>
      <c r="L10" s="34">
        <v>24</v>
      </c>
      <c r="M10" s="33">
        <v>0.13486842105263158</v>
      </c>
      <c r="N10" s="34">
        <v>41</v>
      </c>
    </row>
    <row r="11" spans="1:14" ht="14.45" customHeight="1">
      <c r="A11" t="s">
        <v>40</v>
      </c>
      <c r="B11" s="28"/>
      <c r="C11" s="29">
        <v>317</v>
      </c>
      <c r="D11" s="29">
        <v>480</v>
      </c>
      <c r="E11" s="30"/>
      <c r="F11" s="31">
        <v>0</v>
      </c>
      <c r="G11" s="32">
        <v>0</v>
      </c>
      <c r="H11" s="31">
        <v>0.78864353312302837</v>
      </c>
      <c r="I11" s="32">
        <v>250</v>
      </c>
      <c r="J11" s="30"/>
      <c r="K11" s="33">
        <v>0.14826498422712933</v>
      </c>
      <c r="L11" s="34">
        <v>47</v>
      </c>
      <c r="M11" s="33">
        <v>6.3091482649842268E-2</v>
      </c>
      <c r="N11" s="34">
        <v>20</v>
      </c>
    </row>
    <row r="12" spans="1:14" ht="15" customHeight="1">
      <c r="A12" t="s">
        <v>41</v>
      </c>
      <c r="B12" s="35"/>
      <c r="C12" s="29">
        <v>2</v>
      </c>
      <c r="D12" s="29">
        <v>0</v>
      </c>
      <c r="E12" s="30"/>
      <c r="F12" s="31">
        <v>0</v>
      </c>
      <c r="G12" s="32">
        <v>0</v>
      </c>
      <c r="H12" s="31">
        <v>0</v>
      </c>
      <c r="I12" s="32">
        <v>0</v>
      </c>
      <c r="J12" s="30"/>
      <c r="K12" s="33">
        <v>0</v>
      </c>
      <c r="L12" s="34">
        <v>0</v>
      </c>
      <c r="M12" s="33">
        <v>1</v>
      </c>
      <c r="N12" s="34">
        <v>2</v>
      </c>
    </row>
    <row r="13" spans="1:14" ht="18">
      <c r="A13" t="s">
        <v>16</v>
      </c>
      <c r="B13" s="35"/>
      <c r="C13" s="29">
        <v>2491</v>
      </c>
      <c r="D13" s="29">
        <v>5024</v>
      </c>
      <c r="E13" s="30"/>
      <c r="F13" s="31">
        <v>0.11922922521075874</v>
      </c>
      <c r="G13" s="32">
        <v>297</v>
      </c>
      <c r="H13" s="31">
        <v>0.3753512645523886</v>
      </c>
      <c r="I13" s="32">
        <v>935</v>
      </c>
      <c r="J13" s="30"/>
      <c r="K13" s="33">
        <v>7.4267362505018059E-2</v>
      </c>
      <c r="L13" s="34">
        <v>185</v>
      </c>
      <c r="M13" s="33">
        <v>0.43115214773183458</v>
      </c>
      <c r="N13" s="34">
        <v>1074</v>
      </c>
    </row>
    <row r="14" spans="1:14" ht="18">
      <c r="A14" t="s">
        <v>17</v>
      </c>
      <c r="B14" s="28"/>
      <c r="C14" s="29">
        <v>257</v>
      </c>
      <c r="D14" s="29">
        <v>322</v>
      </c>
      <c r="E14" s="30"/>
      <c r="F14" s="31">
        <v>0</v>
      </c>
      <c r="G14" s="32">
        <v>0</v>
      </c>
      <c r="H14" s="31">
        <v>0.64980544747081714</v>
      </c>
      <c r="I14" s="32">
        <v>167</v>
      </c>
      <c r="J14" s="30"/>
      <c r="K14" s="33">
        <v>4.6692607003891051E-2</v>
      </c>
      <c r="L14" s="34">
        <v>12</v>
      </c>
      <c r="M14" s="33">
        <v>0.30350194552529181</v>
      </c>
      <c r="N14" s="34">
        <v>78</v>
      </c>
    </row>
    <row r="15" spans="1:14" ht="18">
      <c r="A15" t="s">
        <v>42</v>
      </c>
      <c r="B15" s="28"/>
      <c r="C15" s="29">
        <v>26</v>
      </c>
      <c r="D15" s="29">
        <v>30</v>
      </c>
      <c r="E15" s="30"/>
      <c r="F15" s="31">
        <v>0</v>
      </c>
      <c r="G15" s="32">
        <v>0</v>
      </c>
      <c r="H15" s="31">
        <v>0.38461538461538464</v>
      </c>
      <c r="I15" s="32">
        <v>10</v>
      </c>
      <c r="J15" s="30"/>
      <c r="K15" s="33">
        <v>3.8461538461538464E-2</v>
      </c>
      <c r="L15" s="34">
        <v>1</v>
      </c>
      <c r="M15" s="33">
        <v>0.57692307692307687</v>
      </c>
      <c r="N15" s="34">
        <v>15</v>
      </c>
    </row>
    <row r="16" spans="1:14" ht="18">
      <c r="A16" t="s">
        <v>43</v>
      </c>
      <c r="B16" s="28"/>
      <c r="C16" s="29">
        <v>23</v>
      </c>
      <c r="D16" s="29">
        <v>0</v>
      </c>
      <c r="E16" s="30"/>
      <c r="F16" s="31">
        <v>0</v>
      </c>
      <c r="G16" s="32">
        <v>0</v>
      </c>
      <c r="H16" s="31">
        <v>0</v>
      </c>
      <c r="I16" s="32">
        <v>0</v>
      </c>
      <c r="J16" s="30"/>
      <c r="K16" s="33">
        <v>0</v>
      </c>
      <c r="L16" s="34">
        <v>0</v>
      </c>
      <c r="M16" s="33">
        <v>1</v>
      </c>
      <c r="N16" s="34">
        <v>23</v>
      </c>
    </row>
    <row r="17" spans="1:14" ht="18">
      <c r="A17" t="s">
        <v>18</v>
      </c>
      <c r="B17" s="28"/>
      <c r="C17" s="29">
        <v>24</v>
      </c>
      <c r="D17" s="29">
        <v>52</v>
      </c>
      <c r="E17" s="30"/>
      <c r="F17" s="31">
        <v>0</v>
      </c>
      <c r="G17" s="32">
        <v>0</v>
      </c>
      <c r="H17" s="31">
        <v>0.375</v>
      </c>
      <c r="I17" s="32">
        <v>9</v>
      </c>
      <c r="J17" s="30"/>
      <c r="K17" s="33">
        <v>0.16666666666666666</v>
      </c>
      <c r="L17" s="34">
        <v>4</v>
      </c>
      <c r="M17" s="33">
        <v>0.45833333333333331</v>
      </c>
      <c r="N17" s="34">
        <v>11</v>
      </c>
    </row>
    <row r="18" spans="1:14" ht="18">
      <c r="A18" t="s">
        <v>44</v>
      </c>
      <c r="B18" s="28"/>
      <c r="C18" s="29">
        <v>25</v>
      </c>
      <c r="D18" s="29">
        <v>21</v>
      </c>
      <c r="E18" s="30"/>
      <c r="F18" s="31">
        <v>0</v>
      </c>
      <c r="G18" s="32">
        <v>0</v>
      </c>
      <c r="H18" s="31">
        <v>0.44</v>
      </c>
      <c r="I18" s="32">
        <v>11</v>
      </c>
      <c r="J18" s="30"/>
      <c r="K18" s="33">
        <v>0.28000000000000003</v>
      </c>
      <c r="L18" s="34">
        <v>7</v>
      </c>
      <c r="M18" s="33">
        <v>0.28000000000000003</v>
      </c>
      <c r="N18" s="34">
        <v>7</v>
      </c>
    </row>
    <row r="19" spans="1:14" ht="18">
      <c r="A19" t="s">
        <v>45</v>
      </c>
      <c r="B19" s="35"/>
      <c r="C19" s="29">
        <v>18</v>
      </c>
      <c r="D19" s="29">
        <v>20</v>
      </c>
      <c r="E19" s="30"/>
      <c r="F19" s="31">
        <v>0</v>
      </c>
      <c r="G19" s="32">
        <v>0</v>
      </c>
      <c r="H19" s="31">
        <v>0.94444444444444442</v>
      </c>
      <c r="I19" s="32">
        <v>17</v>
      </c>
      <c r="J19" s="30"/>
      <c r="K19" s="33">
        <v>0</v>
      </c>
      <c r="L19" s="34">
        <v>0</v>
      </c>
      <c r="M19" s="33">
        <v>5.5555555555555552E-2</v>
      </c>
      <c r="N19" s="34">
        <v>1</v>
      </c>
    </row>
    <row r="20" spans="1:14" ht="18">
      <c r="A20" t="s">
        <v>46</v>
      </c>
      <c r="B20" s="28"/>
      <c r="C20" s="29">
        <v>24</v>
      </c>
      <c r="D20" s="29">
        <v>32</v>
      </c>
      <c r="E20" s="30"/>
      <c r="F20" s="31">
        <v>0</v>
      </c>
      <c r="G20" s="32">
        <v>0</v>
      </c>
      <c r="H20" s="31">
        <v>0.95833333333333337</v>
      </c>
      <c r="I20" s="32">
        <v>23</v>
      </c>
      <c r="J20" s="30"/>
      <c r="K20" s="33">
        <v>0</v>
      </c>
      <c r="L20" s="34">
        <v>0</v>
      </c>
      <c r="M20" s="33">
        <v>4.1666666666666664E-2</v>
      </c>
      <c r="N20" s="34">
        <v>1</v>
      </c>
    </row>
    <row r="21" spans="1:14" ht="18">
      <c r="A21" t="s">
        <v>47</v>
      </c>
      <c r="B21" s="35"/>
      <c r="C21" s="29">
        <v>45</v>
      </c>
      <c r="D21" s="29">
        <v>45</v>
      </c>
      <c r="E21" s="30"/>
      <c r="F21" s="31">
        <v>0</v>
      </c>
      <c r="G21" s="32">
        <v>0</v>
      </c>
      <c r="H21" s="31">
        <v>0.68888888888888888</v>
      </c>
      <c r="I21" s="32">
        <v>31</v>
      </c>
      <c r="J21" s="30"/>
      <c r="K21" s="33">
        <v>8.8888888888888892E-2</v>
      </c>
      <c r="L21" s="34">
        <v>4</v>
      </c>
      <c r="M21" s="33">
        <v>0.22222222222222221</v>
      </c>
      <c r="N21" s="34">
        <v>10</v>
      </c>
    </row>
    <row r="22" spans="1:14" ht="18">
      <c r="A22" t="s">
        <v>48</v>
      </c>
      <c r="B22" s="35"/>
      <c r="C22" s="29">
        <v>2</v>
      </c>
      <c r="D22" s="29">
        <v>2</v>
      </c>
      <c r="E22" s="30"/>
      <c r="F22" s="31">
        <v>0</v>
      </c>
      <c r="G22" s="32">
        <v>0</v>
      </c>
      <c r="H22" s="31">
        <v>1</v>
      </c>
      <c r="I22" s="32">
        <v>2</v>
      </c>
      <c r="J22" s="30"/>
      <c r="K22" s="33">
        <v>0</v>
      </c>
      <c r="L22" s="34">
        <v>0</v>
      </c>
      <c r="M22" s="33">
        <v>0</v>
      </c>
      <c r="N22" s="34">
        <v>0</v>
      </c>
    </row>
    <row r="23" spans="1:14" ht="18">
      <c r="A23" t="s">
        <v>49</v>
      </c>
      <c r="B23" s="28"/>
      <c r="C23" s="29">
        <v>12</v>
      </c>
      <c r="D23" s="29">
        <v>14</v>
      </c>
      <c r="E23" s="30"/>
      <c r="F23" s="31">
        <v>0</v>
      </c>
      <c r="G23" s="32">
        <v>0</v>
      </c>
      <c r="H23" s="31">
        <v>0.66666666666666663</v>
      </c>
      <c r="I23" s="32">
        <v>8</v>
      </c>
      <c r="J23" s="30"/>
      <c r="K23" s="33">
        <v>0</v>
      </c>
      <c r="L23" s="34">
        <v>0</v>
      </c>
      <c r="M23" s="33">
        <v>0.33333333333333331</v>
      </c>
      <c r="N23" s="34">
        <v>4</v>
      </c>
    </row>
    <row r="24" spans="1:14" ht="18">
      <c r="A24" t="s">
        <v>50</v>
      </c>
      <c r="B24" s="28"/>
      <c r="C24" s="29">
        <v>8</v>
      </c>
      <c r="D24" s="29">
        <v>8</v>
      </c>
      <c r="E24" s="30"/>
      <c r="F24" s="31">
        <v>0</v>
      </c>
      <c r="G24" s="32">
        <v>0</v>
      </c>
      <c r="H24" s="31">
        <v>0.75</v>
      </c>
      <c r="I24" s="32">
        <v>6</v>
      </c>
      <c r="J24" s="30"/>
      <c r="K24" s="33">
        <v>0</v>
      </c>
      <c r="L24" s="34">
        <v>0</v>
      </c>
      <c r="M24" s="33">
        <v>0.25</v>
      </c>
      <c r="N24" s="34">
        <v>2</v>
      </c>
    </row>
    <row r="25" spans="1:14" ht="18">
      <c r="A25" t="s">
        <v>51</v>
      </c>
      <c r="B25" s="28"/>
      <c r="C25" s="29">
        <v>79</v>
      </c>
      <c r="D25" s="29">
        <v>152</v>
      </c>
      <c r="E25" s="30"/>
      <c r="F25" s="31">
        <v>0</v>
      </c>
      <c r="G25" s="32">
        <v>0</v>
      </c>
      <c r="H25" s="31">
        <v>0.93670886075949367</v>
      </c>
      <c r="I25" s="32">
        <v>74</v>
      </c>
      <c r="J25" s="30"/>
      <c r="K25" s="33">
        <v>6.3291139240506333E-2</v>
      </c>
      <c r="L25" s="34">
        <v>5</v>
      </c>
      <c r="M25" s="33">
        <v>0</v>
      </c>
      <c r="N25" s="34">
        <v>0</v>
      </c>
    </row>
    <row r="26" spans="1:14" ht="18">
      <c r="A26" t="s">
        <v>21</v>
      </c>
      <c r="B26" s="28"/>
      <c r="C26" s="29">
        <v>1690</v>
      </c>
      <c r="D26" s="29">
        <v>1990</v>
      </c>
      <c r="E26" s="30"/>
      <c r="F26" s="31">
        <v>0</v>
      </c>
      <c r="G26" s="32">
        <v>0</v>
      </c>
      <c r="H26" s="31">
        <v>0.67396449704142014</v>
      </c>
      <c r="I26" s="32">
        <v>1139</v>
      </c>
      <c r="J26" s="30"/>
      <c r="K26" s="33">
        <v>0.1242603550295858</v>
      </c>
      <c r="L26" s="34">
        <v>210</v>
      </c>
      <c r="M26" s="33">
        <v>0.20177514792899409</v>
      </c>
      <c r="N26" s="34">
        <v>341</v>
      </c>
    </row>
    <row r="27" spans="1:14" ht="18">
      <c r="A27" t="s">
        <v>22</v>
      </c>
      <c r="B27" s="28"/>
      <c r="C27" s="29">
        <v>6171</v>
      </c>
      <c r="D27" s="29">
        <v>12456</v>
      </c>
      <c r="E27" s="30"/>
      <c r="F27" s="31">
        <v>0</v>
      </c>
      <c r="G27" s="32">
        <v>0</v>
      </c>
      <c r="H27" s="31">
        <v>0.6039539782855291</v>
      </c>
      <c r="I27" s="32">
        <v>3727</v>
      </c>
      <c r="J27" s="30"/>
      <c r="K27" s="33">
        <v>7.6648841354723704E-2</v>
      </c>
      <c r="L27" s="34">
        <v>473</v>
      </c>
      <c r="M27" s="33">
        <v>0.31939718035974718</v>
      </c>
      <c r="N27" s="34">
        <v>1971</v>
      </c>
    </row>
    <row r="28" spans="1:14" ht="18">
      <c r="A28" t="s">
        <v>23</v>
      </c>
      <c r="B28" s="28"/>
      <c r="C28" s="29">
        <v>57</v>
      </c>
      <c r="D28" s="29">
        <v>36</v>
      </c>
      <c r="E28" s="30"/>
      <c r="F28" s="31">
        <v>0</v>
      </c>
      <c r="G28" s="32">
        <v>0</v>
      </c>
      <c r="H28" s="31">
        <v>0.40350877192982454</v>
      </c>
      <c r="I28" s="32">
        <v>23</v>
      </c>
      <c r="J28" s="30"/>
      <c r="K28" s="33">
        <v>0.12280701754385964</v>
      </c>
      <c r="L28" s="34">
        <v>7</v>
      </c>
      <c r="M28" s="33">
        <v>0.47368421052631576</v>
      </c>
      <c r="N28" s="34">
        <v>27</v>
      </c>
    </row>
    <row r="29" spans="1:14" ht="18">
      <c r="A29" t="s">
        <v>52</v>
      </c>
      <c r="B29" s="28"/>
      <c r="C29" s="29">
        <v>1</v>
      </c>
      <c r="D29" s="29">
        <v>1</v>
      </c>
      <c r="E29" s="30"/>
      <c r="F29" s="31">
        <v>0</v>
      </c>
      <c r="G29" s="32">
        <v>0</v>
      </c>
      <c r="H29" s="31">
        <v>0</v>
      </c>
      <c r="I29" s="32">
        <v>0</v>
      </c>
      <c r="J29" s="30"/>
      <c r="K29" s="33">
        <v>0</v>
      </c>
      <c r="L29" s="34">
        <v>0</v>
      </c>
      <c r="M29" s="33">
        <v>1</v>
      </c>
      <c r="N29" s="34">
        <v>1</v>
      </c>
    </row>
    <row r="30" spans="1:14" ht="18">
      <c r="A30" t="s">
        <v>53</v>
      </c>
      <c r="B30" s="28"/>
      <c r="C30" s="29">
        <v>36</v>
      </c>
      <c r="D30" s="29">
        <v>96</v>
      </c>
      <c r="E30" s="30"/>
      <c r="F30" s="31">
        <v>0</v>
      </c>
      <c r="G30" s="32">
        <v>0</v>
      </c>
      <c r="H30" s="31">
        <v>0.55555555555555558</v>
      </c>
      <c r="I30" s="32">
        <v>20</v>
      </c>
      <c r="J30" s="30"/>
      <c r="K30" s="33">
        <v>0.1111111111111111</v>
      </c>
      <c r="L30" s="34">
        <v>4</v>
      </c>
      <c r="M30" s="33">
        <v>0.33333333333333331</v>
      </c>
      <c r="N30" s="34">
        <v>12</v>
      </c>
    </row>
    <row r="31" spans="1:14" ht="18">
      <c r="A31" t="s">
        <v>24</v>
      </c>
      <c r="B31" s="28"/>
      <c r="C31" s="29">
        <v>1539</v>
      </c>
      <c r="D31" s="29">
        <v>2443</v>
      </c>
      <c r="E31" s="30"/>
      <c r="F31" s="31">
        <v>0</v>
      </c>
      <c r="G31" s="32">
        <v>0</v>
      </c>
      <c r="H31" s="31">
        <v>0.45419103313840153</v>
      </c>
      <c r="I31" s="32">
        <v>699</v>
      </c>
      <c r="J31" s="30"/>
      <c r="K31" s="33">
        <v>0.16114359974009096</v>
      </c>
      <c r="L31" s="34">
        <v>248</v>
      </c>
      <c r="M31" s="33">
        <v>0.38466536712150745</v>
      </c>
      <c r="N31" s="34">
        <v>592</v>
      </c>
    </row>
    <row r="32" spans="1:14" ht="18">
      <c r="A32" t="s">
        <v>19</v>
      </c>
      <c r="B32" s="28"/>
      <c r="C32" s="29">
        <v>72</v>
      </c>
      <c r="D32" s="29">
        <v>111</v>
      </c>
      <c r="E32" s="30"/>
      <c r="F32" s="31">
        <v>0.47222222222222221</v>
      </c>
      <c r="G32" s="32">
        <v>34</v>
      </c>
      <c r="H32" s="31">
        <v>0.22222222222222221</v>
      </c>
      <c r="I32" s="32">
        <v>16</v>
      </c>
      <c r="J32" s="30"/>
      <c r="K32" s="33">
        <v>4.1666666666666664E-2</v>
      </c>
      <c r="L32" s="34">
        <v>3</v>
      </c>
      <c r="M32" s="33">
        <v>0.2638888888888889</v>
      </c>
      <c r="N32" s="34">
        <v>19</v>
      </c>
    </row>
    <row r="33" spans="1:17" ht="18">
      <c r="A33" t="s">
        <v>25</v>
      </c>
      <c r="B33" s="28"/>
      <c r="C33" s="29">
        <v>15</v>
      </c>
      <c r="D33" s="29">
        <v>11</v>
      </c>
      <c r="E33" s="30"/>
      <c r="F33" s="31">
        <v>0</v>
      </c>
      <c r="G33" s="32">
        <v>0</v>
      </c>
      <c r="H33" s="31">
        <v>0.26666666666666666</v>
      </c>
      <c r="I33" s="32">
        <v>4</v>
      </c>
      <c r="J33" s="30"/>
      <c r="K33" s="33">
        <v>0.26666666666666666</v>
      </c>
      <c r="L33" s="34">
        <v>4</v>
      </c>
      <c r="M33" s="33">
        <v>0.46666666666666667</v>
      </c>
      <c r="N33" s="34">
        <v>7</v>
      </c>
    </row>
    <row r="34" spans="1:17" ht="18">
      <c r="A34" t="s">
        <v>54</v>
      </c>
      <c r="B34" s="28"/>
      <c r="C34" s="29">
        <v>256</v>
      </c>
      <c r="D34" s="29">
        <v>246</v>
      </c>
      <c r="E34" s="30"/>
      <c r="F34" s="31">
        <v>0</v>
      </c>
      <c r="G34" s="32">
        <v>0</v>
      </c>
      <c r="H34" s="31">
        <v>0.38671875</v>
      </c>
      <c r="I34" s="32">
        <v>99</v>
      </c>
      <c r="J34" s="30"/>
      <c r="K34" s="33">
        <v>0.1171875</v>
      </c>
      <c r="L34" s="34">
        <v>30</v>
      </c>
      <c r="M34" s="33">
        <v>0.49609375</v>
      </c>
      <c r="N34" s="34">
        <v>127</v>
      </c>
    </row>
    <row r="35" spans="1:17" ht="18">
      <c r="A35" t="s">
        <v>55</v>
      </c>
      <c r="B35" s="28"/>
      <c r="C35" s="29">
        <v>388</v>
      </c>
      <c r="D35" s="29">
        <v>1139</v>
      </c>
      <c r="E35" s="30"/>
      <c r="F35" s="31">
        <v>0</v>
      </c>
      <c r="G35" s="32">
        <v>0</v>
      </c>
      <c r="H35" s="31">
        <v>0.72422680412371132</v>
      </c>
      <c r="I35" s="32">
        <v>281</v>
      </c>
      <c r="J35" s="30"/>
      <c r="K35" s="33">
        <v>6.7010309278350513E-2</v>
      </c>
      <c r="L35" s="34">
        <v>26</v>
      </c>
      <c r="M35" s="33">
        <v>0.20876288659793815</v>
      </c>
      <c r="N35" s="34">
        <v>81</v>
      </c>
    </row>
    <row r="36" spans="1:17" ht="18">
      <c r="A36" t="s">
        <v>56</v>
      </c>
      <c r="B36" s="35"/>
      <c r="C36" s="29">
        <v>1</v>
      </c>
      <c r="D36" s="29">
        <v>8</v>
      </c>
      <c r="E36" s="30"/>
      <c r="F36" s="31">
        <v>0</v>
      </c>
      <c r="G36" s="32">
        <v>0</v>
      </c>
      <c r="H36" s="31">
        <v>0</v>
      </c>
      <c r="I36" s="32">
        <v>0</v>
      </c>
      <c r="J36" s="30"/>
      <c r="K36" s="33">
        <v>0</v>
      </c>
      <c r="L36" s="34">
        <v>0</v>
      </c>
      <c r="M36" s="33">
        <v>1</v>
      </c>
      <c r="N36" s="34">
        <v>1</v>
      </c>
    </row>
    <row r="37" spans="1:17" ht="18">
      <c r="A37" t="s">
        <v>57</v>
      </c>
      <c r="B37" s="35"/>
      <c r="C37" s="29">
        <v>4</v>
      </c>
      <c r="D37" s="29">
        <v>3</v>
      </c>
      <c r="E37" s="30"/>
      <c r="F37" s="31">
        <v>0</v>
      </c>
      <c r="G37" s="32">
        <v>0</v>
      </c>
      <c r="H37" s="31">
        <v>0.75</v>
      </c>
      <c r="I37" s="32">
        <v>3</v>
      </c>
      <c r="J37" s="30"/>
      <c r="K37" s="33">
        <v>0</v>
      </c>
      <c r="L37" s="34">
        <v>0</v>
      </c>
      <c r="M37" s="33">
        <v>0.25</v>
      </c>
      <c r="N37" s="34">
        <v>1</v>
      </c>
    </row>
    <row r="38" spans="1:17" ht="18">
      <c r="A38" t="s">
        <v>58</v>
      </c>
      <c r="B38" s="28"/>
      <c r="C38" s="29">
        <v>26</v>
      </c>
      <c r="D38" s="29">
        <v>28</v>
      </c>
      <c r="E38" s="30"/>
      <c r="F38" s="31">
        <v>0</v>
      </c>
      <c r="G38" s="32">
        <v>0</v>
      </c>
      <c r="H38" s="31">
        <v>0.53846153846153844</v>
      </c>
      <c r="I38" s="32">
        <v>14</v>
      </c>
      <c r="J38" s="30"/>
      <c r="K38" s="33">
        <v>0.11538461538461539</v>
      </c>
      <c r="L38" s="34">
        <v>3</v>
      </c>
      <c r="M38" s="33">
        <v>0.34615384615384615</v>
      </c>
      <c r="N38" s="34">
        <v>9</v>
      </c>
    </row>
    <row r="39" spans="1:17" ht="18">
      <c r="A39" t="s">
        <v>26</v>
      </c>
      <c r="B39" s="28"/>
      <c r="C39" s="29">
        <v>5</v>
      </c>
      <c r="D39" s="29">
        <v>9</v>
      </c>
      <c r="E39" s="30"/>
      <c r="F39" s="31">
        <v>0</v>
      </c>
      <c r="G39" s="32">
        <v>0</v>
      </c>
      <c r="H39" s="31">
        <v>0.6</v>
      </c>
      <c r="I39" s="32">
        <v>3</v>
      </c>
      <c r="J39" s="30"/>
      <c r="K39" s="33">
        <v>0</v>
      </c>
      <c r="L39" s="34">
        <v>0</v>
      </c>
      <c r="M39" s="33">
        <v>0.4</v>
      </c>
      <c r="N39" s="34">
        <v>2</v>
      </c>
    </row>
    <row r="40" spans="1:17" ht="18">
      <c r="A40" t="s">
        <v>59</v>
      </c>
      <c r="B40" s="28"/>
      <c r="C40" s="29">
        <v>20</v>
      </c>
      <c r="D40" s="29">
        <v>17</v>
      </c>
      <c r="E40" s="30"/>
      <c r="F40" s="31">
        <v>0</v>
      </c>
      <c r="G40" s="32">
        <v>0</v>
      </c>
      <c r="H40" s="31">
        <v>0.6</v>
      </c>
      <c r="I40" s="32">
        <v>12</v>
      </c>
      <c r="J40" s="30"/>
      <c r="K40" s="33">
        <v>0.1</v>
      </c>
      <c r="L40" s="34">
        <v>2</v>
      </c>
      <c r="M40" s="33">
        <v>0.3</v>
      </c>
      <c r="N40" s="34">
        <v>6</v>
      </c>
    </row>
    <row r="41" spans="1:17" ht="18">
      <c r="A41" t="s">
        <v>60</v>
      </c>
      <c r="B41" s="35"/>
      <c r="C41" s="29">
        <v>104</v>
      </c>
      <c r="D41" s="29">
        <v>118</v>
      </c>
      <c r="E41" s="30"/>
      <c r="F41" s="31">
        <v>0</v>
      </c>
      <c r="G41" s="32">
        <v>0</v>
      </c>
      <c r="H41" s="31">
        <v>0.53846153846153844</v>
      </c>
      <c r="I41" s="32">
        <v>56</v>
      </c>
      <c r="J41" s="30"/>
      <c r="K41" s="33">
        <v>3.8461538461538464E-2</v>
      </c>
      <c r="L41" s="34">
        <v>4</v>
      </c>
      <c r="M41" s="33">
        <v>0.42307692307692307</v>
      </c>
      <c r="N41" s="34">
        <v>44</v>
      </c>
    </row>
    <row r="42" spans="1:17" ht="18">
      <c r="A42" t="s">
        <v>61</v>
      </c>
      <c r="B42" s="35"/>
      <c r="C42" s="29">
        <v>2</v>
      </c>
      <c r="D42" s="29">
        <v>2</v>
      </c>
      <c r="E42" s="30"/>
      <c r="F42" s="31">
        <v>0</v>
      </c>
      <c r="G42" s="32">
        <v>0</v>
      </c>
      <c r="H42" s="31">
        <v>0.5</v>
      </c>
      <c r="I42" s="32">
        <v>1</v>
      </c>
      <c r="J42" s="30"/>
      <c r="K42" s="33">
        <v>0</v>
      </c>
      <c r="L42" s="34">
        <v>0</v>
      </c>
      <c r="M42" s="33">
        <v>0.5</v>
      </c>
      <c r="N42" s="34">
        <v>1</v>
      </c>
    </row>
    <row r="43" spans="1:17" ht="18">
      <c r="A43" t="s">
        <v>27</v>
      </c>
      <c r="B43" s="35"/>
      <c r="C43" s="29">
        <v>153</v>
      </c>
      <c r="D43" s="29">
        <v>179</v>
      </c>
      <c r="E43" s="30"/>
      <c r="F43" s="31">
        <v>0</v>
      </c>
      <c r="G43" s="32">
        <v>0</v>
      </c>
      <c r="H43" s="31">
        <v>0.66013071895424835</v>
      </c>
      <c r="I43" s="32">
        <v>101</v>
      </c>
      <c r="J43" s="30"/>
      <c r="K43" s="33">
        <v>0.10457516339869281</v>
      </c>
      <c r="L43" s="34">
        <v>16</v>
      </c>
      <c r="M43" s="33">
        <v>0.23529411764705882</v>
      </c>
      <c r="N43" s="34">
        <v>36</v>
      </c>
    </row>
    <row r="44" spans="1:17" ht="18">
      <c r="A44" t="s">
        <v>28</v>
      </c>
      <c r="B44" s="28"/>
      <c r="C44" s="29">
        <v>22</v>
      </c>
      <c r="D44" s="29">
        <v>34</v>
      </c>
      <c r="E44" s="30"/>
      <c r="F44" s="31">
        <v>0</v>
      </c>
      <c r="G44" s="32">
        <v>0</v>
      </c>
      <c r="H44" s="31">
        <v>0.40909090909090912</v>
      </c>
      <c r="I44" s="32">
        <v>9</v>
      </c>
      <c r="J44" s="30"/>
      <c r="K44" s="33">
        <v>0.13636363636363635</v>
      </c>
      <c r="L44" s="34">
        <v>3</v>
      </c>
      <c r="M44" s="33">
        <v>0.45454545454545453</v>
      </c>
      <c r="N44" s="34">
        <v>10</v>
      </c>
    </row>
    <row r="45" spans="1:17" ht="18">
      <c r="A45" t="s">
        <v>29</v>
      </c>
      <c r="B45" s="28"/>
      <c r="C45" s="29">
        <v>59</v>
      </c>
      <c r="D45" s="29">
        <v>87</v>
      </c>
      <c r="E45" s="30"/>
      <c r="F45" s="31">
        <v>0</v>
      </c>
      <c r="G45" s="32">
        <v>0</v>
      </c>
      <c r="H45" s="31">
        <v>0.71186440677966101</v>
      </c>
      <c r="I45" s="32">
        <v>42</v>
      </c>
      <c r="J45" s="30"/>
      <c r="K45" s="33">
        <v>5.0847457627118647E-2</v>
      </c>
      <c r="L45" s="34">
        <v>3</v>
      </c>
      <c r="M45" s="33">
        <v>0.23728813559322035</v>
      </c>
      <c r="N45" s="34">
        <v>14</v>
      </c>
    </row>
    <row r="46" spans="1:17" ht="18">
      <c r="A46" t="s">
        <v>62</v>
      </c>
      <c r="B46" s="35"/>
      <c r="C46" s="29">
        <v>3</v>
      </c>
      <c r="D46" s="29">
        <v>0</v>
      </c>
      <c r="E46" s="30"/>
      <c r="F46" s="31">
        <v>0</v>
      </c>
      <c r="G46" s="32">
        <v>0</v>
      </c>
      <c r="H46" s="31">
        <v>0</v>
      </c>
      <c r="I46" s="32">
        <v>0</v>
      </c>
      <c r="J46" s="30"/>
      <c r="K46" s="33">
        <v>0</v>
      </c>
      <c r="L46" s="34">
        <v>0</v>
      </c>
      <c r="M46" s="33">
        <v>1</v>
      </c>
      <c r="N46" s="34">
        <v>3</v>
      </c>
    </row>
    <row r="47" spans="1:17" ht="18">
      <c r="A47" t="s">
        <v>63</v>
      </c>
      <c r="B47" s="28"/>
      <c r="C47" s="29">
        <v>19</v>
      </c>
      <c r="D47" s="29">
        <v>36</v>
      </c>
      <c r="E47" s="30"/>
      <c r="F47" s="31">
        <v>0</v>
      </c>
      <c r="G47" s="32">
        <v>0</v>
      </c>
      <c r="H47" s="31">
        <v>0.21052631578947367</v>
      </c>
      <c r="I47" s="32">
        <v>4</v>
      </c>
      <c r="J47" s="30"/>
      <c r="K47" s="33">
        <v>0.10526315789473684</v>
      </c>
      <c r="L47" s="34">
        <v>2</v>
      </c>
      <c r="M47" s="33">
        <v>0.68421052631578949</v>
      </c>
      <c r="N47" s="34">
        <v>13</v>
      </c>
    </row>
    <row r="48" spans="1:17" ht="18">
      <c r="A48" t="s">
        <v>30</v>
      </c>
      <c r="B48" s="35"/>
      <c r="C48" s="29">
        <v>352</v>
      </c>
      <c r="D48" s="29">
        <v>198</v>
      </c>
      <c r="E48" s="30"/>
      <c r="F48" s="31">
        <v>0</v>
      </c>
      <c r="G48" s="32">
        <v>0</v>
      </c>
      <c r="H48" s="31">
        <v>0.36647727272727271</v>
      </c>
      <c r="I48" s="32">
        <v>129</v>
      </c>
      <c r="J48" s="30"/>
      <c r="K48" s="33">
        <v>3.9772727272727272E-2</v>
      </c>
      <c r="L48" s="34">
        <v>14</v>
      </c>
      <c r="M48" s="33">
        <v>0.59375</v>
      </c>
      <c r="N48" s="34">
        <v>209</v>
      </c>
      <c r="P48" s="51" t="s">
        <v>64</v>
      </c>
      <c r="Q48" s="51" t="s">
        <v>65</v>
      </c>
    </row>
    <row r="49" spans="1:17" ht="18">
      <c r="A49" t="s">
        <v>31</v>
      </c>
      <c r="B49" s="28"/>
      <c r="C49" s="29">
        <v>291</v>
      </c>
      <c r="D49" s="29">
        <v>321</v>
      </c>
      <c r="E49" s="30"/>
      <c r="F49" s="31">
        <v>0</v>
      </c>
      <c r="G49" s="32">
        <v>0</v>
      </c>
      <c r="H49" s="31">
        <v>0.6563573883161512</v>
      </c>
      <c r="I49" s="32">
        <v>191</v>
      </c>
      <c r="J49" s="30"/>
      <c r="K49" s="33">
        <v>2.0618556701030927E-2</v>
      </c>
      <c r="L49" s="34">
        <v>6</v>
      </c>
      <c r="M49" s="33">
        <v>0.32302405498281789</v>
      </c>
      <c r="N49" s="34">
        <v>94</v>
      </c>
      <c r="P49" s="52"/>
      <c r="Q49" s="52"/>
    </row>
    <row r="50" spans="1:17" ht="18">
      <c r="A50" t="s">
        <v>32</v>
      </c>
      <c r="B50" s="28"/>
      <c r="C50" s="29">
        <v>1</v>
      </c>
      <c r="D50" s="29">
        <v>1</v>
      </c>
      <c r="E50" s="30"/>
      <c r="F50" s="31">
        <v>0</v>
      </c>
      <c r="G50" s="32">
        <v>0</v>
      </c>
      <c r="H50" s="31">
        <v>0</v>
      </c>
      <c r="I50" s="32">
        <v>0</v>
      </c>
      <c r="J50" s="30"/>
      <c r="K50" s="33">
        <v>0</v>
      </c>
      <c r="L50" s="34">
        <v>0</v>
      </c>
      <c r="M50" s="33">
        <v>1</v>
      </c>
      <c r="N50" s="34">
        <v>1</v>
      </c>
      <c r="P50" s="52"/>
      <c r="Q50" s="52"/>
    </row>
    <row r="51" spans="1:17" ht="18">
      <c r="A51" t="s">
        <v>66</v>
      </c>
      <c r="B51" s="28"/>
      <c r="C51" s="29">
        <v>50</v>
      </c>
      <c r="D51" s="29">
        <v>0</v>
      </c>
      <c r="E51" s="30"/>
      <c r="F51" s="31">
        <v>0</v>
      </c>
      <c r="G51" s="32">
        <v>0</v>
      </c>
      <c r="H51" s="31">
        <v>0</v>
      </c>
      <c r="I51" s="32">
        <v>0</v>
      </c>
      <c r="J51" s="30"/>
      <c r="K51" s="33">
        <v>0</v>
      </c>
      <c r="L51" s="34">
        <v>0</v>
      </c>
      <c r="M51" s="33">
        <v>1</v>
      </c>
      <c r="N51" s="34">
        <v>50</v>
      </c>
      <c r="P51" s="37">
        <v>0</v>
      </c>
      <c r="Q51" s="37">
        <v>1</v>
      </c>
    </row>
    <row r="52" spans="1:17" ht="18">
      <c r="A52" t="s">
        <v>34</v>
      </c>
      <c r="C52" s="29">
        <v>92</v>
      </c>
      <c r="D52" s="29">
        <v>159</v>
      </c>
      <c r="E52" s="30"/>
      <c r="F52" s="31">
        <v>0</v>
      </c>
      <c r="G52" s="32">
        <v>0</v>
      </c>
      <c r="H52" s="31">
        <v>0.64130434782608692</v>
      </c>
      <c r="I52" s="32">
        <v>59</v>
      </c>
      <c r="J52" s="30"/>
      <c r="K52" s="33">
        <v>0.11956521739130435</v>
      </c>
      <c r="L52" s="34">
        <v>11</v>
      </c>
      <c r="M52" s="33">
        <v>0.2391304347826087</v>
      </c>
      <c r="N52" s="34">
        <v>22</v>
      </c>
      <c r="P52" s="51" t="s">
        <v>67</v>
      </c>
      <c r="Q52" s="51" t="s">
        <v>68</v>
      </c>
    </row>
    <row r="53" spans="1:17" ht="18">
      <c r="A53" t="s">
        <v>69</v>
      </c>
      <c r="C53" s="29">
        <v>5</v>
      </c>
      <c r="D53" s="29">
        <v>3</v>
      </c>
      <c r="E53" s="30"/>
      <c r="F53" s="31">
        <v>0</v>
      </c>
      <c r="G53" s="32">
        <v>0</v>
      </c>
      <c r="H53" s="31">
        <v>0.6</v>
      </c>
      <c r="I53" s="32">
        <v>3</v>
      </c>
      <c r="J53" s="30"/>
      <c r="K53" s="33">
        <v>0</v>
      </c>
      <c r="L53" s="34">
        <v>0</v>
      </c>
      <c r="M53" s="33">
        <v>0.4</v>
      </c>
      <c r="N53" s="34">
        <v>2</v>
      </c>
      <c r="P53" s="52"/>
      <c r="Q53" s="52"/>
    </row>
    <row r="54" spans="1:17" ht="18">
      <c r="A54" t="s">
        <v>70</v>
      </c>
      <c r="C54" s="29">
        <v>1</v>
      </c>
      <c r="D54" s="29">
        <v>0</v>
      </c>
      <c r="E54" s="30"/>
      <c r="F54" s="31">
        <v>0</v>
      </c>
      <c r="G54" s="32">
        <v>0</v>
      </c>
      <c r="H54" s="31">
        <v>0</v>
      </c>
      <c r="I54" s="32">
        <v>0</v>
      </c>
      <c r="J54" s="30"/>
      <c r="K54" s="33">
        <v>0</v>
      </c>
      <c r="L54" s="34">
        <v>0</v>
      </c>
      <c r="M54" s="33">
        <v>1</v>
      </c>
      <c r="N54" s="34">
        <v>1</v>
      </c>
      <c r="P54" s="52"/>
      <c r="Q54" s="52"/>
    </row>
    <row r="55" spans="1:17" ht="18">
      <c r="A55" t="s">
        <v>71</v>
      </c>
      <c r="C55" s="29">
        <v>77</v>
      </c>
      <c r="D55" s="29">
        <v>106</v>
      </c>
      <c r="E55" s="30"/>
      <c r="F55" s="31">
        <v>0</v>
      </c>
      <c r="G55" s="32">
        <v>0</v>
      </c>
      <c r="H55" s="31">
        <v>0.67532467532467533</v>
      </c>
      <c r="I55" s="32">
        <v>52</v>
      </c>
      <c r="J55" s="30"/>
      <c r="K55" s="33">
        <v>5.1948051948051951E-2</v>
      </c>
      <c r="L55" s="34">
        <v>4</v>
      </c>
      <c r="M55" s="33">
        <v>0.27272727272727271</v>
      </c>
      <c r="N55" s="34">
        <v>21</v>
      </c>
      <c r="P55" s="37">
        <v>55</v>
      </c>
      <c r="Q55" s="37">
        <v>1</v>
      </c>
    </row>
    <row r="56" spans="1:17" ht="18">
      <c r="A56" t="s">
        <v>72</v>
      </c>
      <c r="C56" s="29">
        <v>1113</v>
      </c>
      <c r="D56" s="29">
        <v>1301</v>
      </c>
      <c r="F56" s="31">
        <v>0</v>
      </c>
      <c r="G56" s="32">
        <v>0</v>
      </c>
      <c r="H56" s="31">
        <v>0.7241689128481581</v>
      </c>
      <c r="I56" s="32">
        <v>806</v>
      </c>
      <c r="J56" s="39"/>
      <c r="K56" s="33">
        <v>0.13207547169811321</v>
      </c>
      <c r="L56" s="34">
        <v>147</v>
      </c>
      <c r="M56" s="33">
        <v>0.14375561545372867</v>
      </c>
      <c r="N56" s="34">
        <v>160</v>
      </c>
    </row>
    <row r="57" spans="1:17" ht="18">
      <c r="A57" t="s">
        <v>73</v>
      </c>
      <c r="C57" s="29">
        <v>354</v>
      </c>
      <c r="D57" s="29">
        <v>784</v>
      </c>
      <c r="F57" s="31">
        <v>0</v>
      </c>
      <c r="G57" s="32">
        <v>0</v>
      </c>
      <c r="H57" s="31">
        <v>0.75141242937853103</v>
      </c>
      <c r="I57" s="32">
        <v>266</v>
      </c>
      <c r="J57" s="39"/>
      <c r="K57" s="33">
        <v>0.1440677966101695</v>
      </c>
      <c r="L57" s="34">
        <v>51</v>
      </c>
      <c r="M57" s="33">
        <v>0.10451977401129943</v>
      </c>
      <c r="N57" s="34">
        <v>37</v>
      </c>
    </row>
    <row r="58" spans="1:17" ht="18">
      <c r="A58" t="s">
        <v>35</v>
      </c>
      <c r="C58" s="29">
        <v>615</v>
      </c>
      <c r="D58" s="29">
        <v>1011</v>
      </c>
      <c r="F58" s="31">
        <v>0</v>
      </c>
      <c r="G58" s="32">
        <v>0</v>
      </c>
      <c r="H58" s="31">
        <v>0.88455284552845526</v>
      </c>
      <c r="I58" s="32">
        <v>544</v>
      </c>
      <c r="J58" s="39"/>
      <c r="K58" s="33">
        <v>5.6910569105691054E-2</v>
      </c>
      <c r="L58" s="34">
        <v>35</v>
      </c>
      <c r="M58" s="33">
        <v>5.8536585365853662E-2</v>
      </c>
      <c r="N58" s="34">
        <v>36</v>
      </c>
    </row>
    <row r="59" spans="1:17" ht="18">
      <c r="A59" t="s">
        <v>74</v>
      </c>
      <c r="C59" s="29">
        <v>127</v>
      </c>
      <c r="D59" s="29">
        <v>444</v>
      </c>
      <c r="F59" s="31">
        <v>0</v>
      </c>
      <c r="G59" s="32">
        <v>0</v>
      </c>
      <c r="H59" s="31">
        <v>0.57480314960629919</v>
      </c>
      <c r="I59" s="32">
        <v>73</v>
      </c>
      <c r="J59" s="39"/>
      <c r="K59" s="33">
        <v>3.1496062992125984E-2</v>
      </c>
      <c r="L59" s="34">
        <v>4</v>
      </c>
      <c r="M59" s="33">
        <v>0.39370078740157483</v>
      </c>
      <c r="N59" s="34">
        <v>50</v>
      </c>
    </row>
    <row r="60" spans="1:17" ht="18">
      <c r="A60" t="s">
        <v>75</v>
      </c>
      <c r="C60" s="29">
        <v>122</v>
      </c>
      <c r="D60" s="29">
        <v>465</v>
      </c>
      <c r="F60" s="31">
        <v>0</v>
      </c>
      <c r="G60" s="32">
        <v>0</v>
      </c>
      <c r="H60" s="31">
        <v>0.5901639344262295</v>
      </c>
      <c r="I60" s="32">
        <v>72</v>
      </c>
      <c r="J60" s="39"/>
      <c r="K60" s="33">
        <v>9.0163934426229511E-2</v>
      </c>
      <c r="L60" s="34">
        <v>11</v>
      </c>
      <c r="M60" s="33">
        <v>0.31967213114754101</v>
      </c>
      <c r="N60" s="34">
        <v>39</v>
      </c>
    </row>
    <row r="61" spans="1:17" ht="18">
      <c r="A61" t="s">
        <v>76</v>
      </c>
      <c r="C61" s="29">
        <v>3</v>
      </c>
      <c r="D61" s="29">
        <v>3</v>
      </c>
      <c r="F61" s="31">
        <v>0</v>
      </c>
      <c r="G61" s="32">
        <v>0</v>
      </c>
      <c r="H61" s="31">
        <v>0.33333333333333331</v>
      </c>
      <c r="I61" s="32">
        <v>1</v>
      </c>
      <c r="J61" s="39"/>
      <c r="K61" s="33">
        <v>0</v>
      </c>
      <c r="L61" s="34">
        <v>0</v>
      </c>
      <c r="M61" s="33">
        <v>0.66666666666666663</v>
      </c>
      <c r="N61" s="34">
        <v>2</v>
      </c>
    </row>
    <row r="62" spans="1:17" ht="18">
      <c r="A62" t="s">
        <v>37</v>
      </c>
      <c r="C62" s="29">
        <v>3249</v>
      </c>
      <c r="D62" s="29">
        <v>4573</v>
      </c>
      <c r="F62" s="31">
        <v>0</v>
      </c>
      <c r="G62" s="32">
        <v>0</v>
      </c>
      <c r="H62" s="31">
        <v>0.8054786088027085</v>
      </c>
      <c r="I62" s="32">
        <v>2617</v>
      </c>
      <c r="J62" s="39"/>
      <c r="K62" s="33">
        <v>0.12711603570329333</v>
      </c>
      <c r="L62" s="34">
        <v>413</v>
      </c>
      <c r="M62" s="33">
        <v>6.7405355493998148E-2</v>
      </c>
      <c r="N62" s="34">
        <v>219</v>
      </c>
    </row>
    <row r="63" spans="1:17" ht="18">
      <c r="A63" t="s">
        <v>20</v>
      </c>
      <c r="C63" s="29">
        <v>5699</v>
      </c>
      <c r="D63" s="29">
        <v>31018</v>
      </c>
      <c r="F63" s="31">
        <v>0.11124758729601684</v>
      </c>
      <c r="G63" s="32">
        <v>634</v>
      </c>
      <c r="H63" s="31">
        <v>0.67380242147745217</v>
      </c>
      <c r="I63" s="32">
        <v>3840</v>
      </c>
      <c r="J63" s="39"/>
      <c r="K63" s="33">
        <v>0.11668713809440252</v>
      </c>
      <c r="L63" s="34">
        <v>665</v>
      </c>
      <c r="M63" s="33">
        <v>9.8262853132128444E-2</v>
      </c>
      <c r="N63" s="34">
        <v>560</v>
      </c>
    </row>
    <row r="64" spans="1:17" ht="18">
      <c r="A64" t="s">
        <v>77</v>
      </c>
      <c r="C64" s="29">
        <v>1</v>
      </c>
      <c r="D64" s="29">
        <v>1</v>
      </c>
      <c r="F64" s="31">
        <v>0</v>
      </c>
      <c r="G64" s="32">
        <v>0</v>
      </c>
      <c r="H64" s="31">
        <v>0</v>
      </c>
      <c r="I64" s="32">
        <v>0</v>
      </c>
      <c r="J64" s="39"/>
      <c r="K64" s="33">
        <v>0</v>
      </c>
      <c r="L64" s="34">
        <v>0</v>
      </c>
      <c r="M64" s="33">
        <v>1</v>
      </c>
      <c r="N64" s="34">
        <v>1</v>
      </c>
    </row>
  </sheetData>
  <mergeCells count="12">
    <mergeCell ref="P52:P54"/>
    <mergeCell ref="Q52:Q54"/>
    <mergeCell ref="A3:N3"/>
    <mergeCell ref="C4:D4"/>
    <mergeCell ref="F4:I4"/>
    <mergeCell ref="K4:N4"/>
    <mergeCell ref="F5:G5"/>
    <mergeCell ref="H5:I5"/>
    <mergeCell ref="K5:L5"/>
    <mergeCell ref="M5:N5"/>
    <mergeCell ref="P48:P50"/>
    <mergeCell ref="Q48:Q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791A-E11E-46E2-A2E8-B1F8AC37C063}">
  <sheetPr codeName="Sheet5"/>
  <dimension ref="A1:N214"/>
  <sheetViews>
    <sheetView zoomScale="80" zoomScaleNormal="80" workbookViewId="0">
      <selection activeCell="H7" sqref="H7"/>
    </sheetView>
  </sheetViews>
  <sheetFormatPr defaultColWidth="8.85546875" defaultRowHeight="15"/>
  <cols>
    <col min="1" max="1" width="23.85546875" customWidth="1"/>
    <col min="2" max="2" width="2" customWidth="1"/>
    <col min="3" max="4" width="19.42578125" customWidth="1"/>
    <col min="5" max="5" width="2.42578125" customWidth="1"/>
    <col min="6" max="6" width="15.42578125" customWidth="1"/>
    <col min="8" max="8" width="22.42578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3.42578125" customWidth="1"/>
    <col min="14" max="14" width="22.7109375" customWidth="1"/>
  </cols>
  <sheetData>
    <row r="1" spans="1:14" ht="72">
      <c r="A1" s="1" t="s">
        <v>0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44.1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9.1">
      <c r="A4" s="8"/>
      <c r="B4" s="8"/>
      <c r="C4" s="42" t="s">
        <v>2</v>
      </c>
      <c r="D4" s="43"/>
      <c r="E4" s="9"/>
      <c r="F4" s="44" t="s">
        <v>3</v>
      </c>
      <c r="G4" s="45"/>
      <c r="H4" s="45"/>
      <c r="I4" s="45"/>
      <c r="J4" s="10"/>
      <c r="K4" s="46" t="s">
        <v>4</v>
      </c>
      <c r="L4" s="47"/>
      <c r="M4" s="47"/>
      <c r="N4" s="47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8" t="s">
        <v>7</v>
      </c>
      <c r="G5" s="49"/>
      <c r="H5" s="48" t="s">
        <v>8</v>
      </c>
      <c r="I5" s="48"/>
      <c r="J5" s="13"/>
      <c r="K5" s="50" t="s">
        <v>9</v>
      </c>
      <c r="L5" s="50"/>
      <c r="M5" s="50" t="s">
        <v>10</v>
      </c>
      <c r="N5" s="50"/>
    </row>
    <row r="6" spans="1:14" ht="27.95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41.1">
      <c r="A7" s="20" t="s">
        <v>13</v>
      </c>
      <c r="B7" s="20"/>
      <c r="C7" s="21">
        <v>737</v>
      </c>
      <c r="D7" s="21">
        <v>828</v>
      </c>
      <c r="E7" s="22"/>
      <c r="F7" s="23">
        <v>4.0705563093622792E-3</v>
      </c>
      <c r="G7" s="24">
        <v>3</v>
      </c>
      <c r="H7" s="23">
        <v>0.59837177747625514</v>
      </c>
      <c r="I7" s="25">
        <v>441</v>
      </c>
      <c r="J7" s="22"/>
      <c r="K7" s="23">
        <v>0.16960651289009498</v>
      </c>
      <c r="L7" s="26">
        <v>125</v>
      </c>
      <c r="M7" s="23">
        <v>0.22795115332428764</v>
      </c>
      <c r="N7" s="27">
        <v>168</v>
      </c>
    </row>
    <row r="8" spans="1:14" ht="18">
      <c r="A8" s="36" t="s">
        <v>14</v>
      </c>
      <c r="B8" s="28"/>
      <c r="C8" s="29">
        <v>9</v>
      </c>
      <c r="D8" s="29">
        <v>12</v>
      </c>
      <c r="E8" s="30"/>
      <c r="F8" s="31">
        <v>0</v>
      </c>
      <c r="G8" s="32">
        <v>0</v>
      </c>
      <c r="H8" s="31">
        <v>0.55555555555555558</v>
      </c>
      <c r="I8" s="32">
        <v>5</v>
      </c>
      <c r="J8" s="30"/>
      <c r="K8" s="33">
        <v>0</v>
      </c>
      <c r="L8" s="34">
        <v>0</v>
      </c>
      <c r="M8" s="33">
        <v>0.44444444444444442</v>
      </c>
      <c r="N8" s="34">
        <v>4</v>
      </c>
    </row>
    <row r="9" spans="1:14" ht="18">
      <c r="A9" s="36" t="s">
        <v>15</v>
      </c>
      <c r="B9" s="35"/>
      <c r="C9" s="29">
        <v>5</v>
      </c>
      <c r="D9" s="29">
        <v>3</v>
      </c>
      <c r="E9" s="30"/>
      <c r="F9" s="31">
        <v>0</v>
      </c>
      <c r="G9" s="32">
        <v>0</v>
      </c>
      <c r="H9" s="31">
        <v>0.6</v>
      </c>
      <c r="I9" s="32">
        <v>3</v>
      </c>
      <c r="J9" s="30"/>
      <c r="K9" s="33">
        <v>0</v>
      </c>
      <c r="L9" s="34">
        <v>0</v>
      </c>
      <c r="M9" s="33">
        <v>0.4</v>
      </c>
      <c r="N9" s="34">
        <v>2</v>
      </c>
    </row>
    <row r="10" spans="1:14" ht="18">
      <c r="A10" s="36" t="s">
        <v>39</v>
      </c>
      <c r="B10" s="35"/>
      <c r="C10" s="29">
        <v>3</v>
      </c>
      <c r="D10" s="29">
        <v>3</v>
      </c>
      <c r="E10" s="30"/>
      <c r="F10" s="31">
        <v>0</v>
      </c>
      <c r="G10" s="32">
        <v>0</v>
      </c>
      <c r="H10" s="31">
        <v>0.66666666666666663</v>
      </c>
      <c r="I10" s="32">
        <v>2</v>
      </c>
      <c r="J10" s="30"/>
      <c r="K10" s="33">
        <v>0</v>
      </c>
      <c r="L10" s="34">
        <v>0</v>
      </c>
      <c r="M10" s="33">
        <v>0.33333333333333331</v>
      </c>
      <c r="N10" s="34">
        <v>1</v>
      </c>
    </row>
    <row r="11" spans="1:14" ht="18">
      <c r="A11" s="36" t="s">
        <v>40</v>
      </c>
      <c r="B11" s="28"/>
      <c r="C11" s="29">
        <v>12</v>
      </c>
      <c r="D11" s="29">
        <v>20</v>
      </c>
      <c r="E11" s="30"/>
      <c r="F11" s="31">
        <v>0</v>
      </c>
      <c r="G11" s="32">
        <v>0</v>
      </c>
      <c r="H11" s="31">
        <v>0.91666666666666663</v>
      </c>
      <c r="I11" s="32">
        <v>11</v>
      </c>
      <c r="J11" s="30"/>
      <c r="K11" s="33">
        <v>0</v>
      </c>
      <c r="L11" s="34">
        <v>0</v>
      </c>
      <c r="M11" s="33">
        <v>8.3333333333333329E-2</v>
      </c>
      <c r="N11" s="34">
        <v>1</v>
      </c>
    </row>
    <row r="12" spans="1:14" ht="18">
      <c r="A12" s="36" t="s">
        <v>41</v>
      </c>
      <c r="B12" s="35"/>
      <c r="C12" s="29">
        <v>1</v>
      </c>
      <c r="D12" s="29">
        <v>1</v>
      </c>
      <c r="E12" s="30"/>
      <c r="F12" s="31">
        <v>0</v>
      </c>
      <c r="G12" s="32">
        <v>0</v>
      </c>
      <c r="H12" s="31">
        <v>1</v>
      </c>
      <c r="I12" s="32">
        <v>1</v>
      </c>
      <c r="J12" s="30"/>
      <c r="K12" s="33">
        <v>0</v>
      </c>
      <c r="L12" s="34">
        <v>0</v>
      </c>
      <c r="M12" s="33">
        <v>0</v>
      </c>
      <c r="N12" s="34">
        <v>0</v>
      </c>
    </row>
    <row r="13" spans="1:14" ht="18">
      <c r="A13" s="36" t="s">
        <v>16</v>
      </c>
      <c r="B13" s="28"/>
      <c r="C13" s="29">
        <v>85</v>
      </c>
      <c r="D13" s="29">
        <v>58</v>
      </c>
      <c r="E13" s="30"/>
      <c r="F13" s="31">
        <v>0</v>
      </c>
      <c r="G13" s="32">
        <v>0</v>
      </c>
      <c r="H13" s="31">
        <v>0.27058823529411763</v>
      </c>
      <c r="I13" s="32">
        <v>23</v>
      </c>
      <c r="J13" s="30"/>
      <c r="K13" s="33">
        <v>0.24705882352941178</v>
      </c>
      <c r="L13" s="34">
        <v>21</v>
      </c>
      <c r="M13" s="33">
        <v>0.4823529411764706</v>
      </c>
      <c r="N13" s="34">
        <v>41</v>
      </c>
    </row>
    <row r="14" spans="1:14" ht="18">
      <c r="A14" s="36" t="s">
        <v>78</v>
      </c>
      <c r="B14" s="28"/>
      <c r="C14" s="29">
        <v>1</v>
      </c>
      <c r="D14" s="29">
        <v>1</v>
      </c>
      <c r="E14" s="30"/>
      <c r="F14" s="31">
        <v>0</v>
      </c>
      <c r="G14" s="32">
        <v>0</v>
      </c>
      <c r="H14" s="31">
        <v>1</v>
      </c>
      <c r="I14" s="32">
        <v>1</v>
      </c>
      <c r="J14" s="30"/>
      <c r="K14" s="33">
        <v>0</v>
      </c>
      <c r="L14" s="34">
        <v>0</v>
      </c>
      <c r="M14" s="33">
        <v>0</v>
      </c>
      <c r="N14" s="34">
        <v>0</v>
      </c>
    </row>
    <row r="15" spans="1:14" ht="18">
      <c r="A15" s="36" t="s">
        <v>17</v>
      </c>
      <c r="B15" s="28"/>
      <c r="C15" s="29">
        <v>122</v>
      </c>
      <c r="D15" s="29">
        <v>139</v>
      </c>
      <c r="E15" s="30"/>
      <c r="F15" s="31">
        <v>8.1967213114754103E-3</v>
      </c>
      <c r="G15" s="32">
        <v>1</v>
      </c>
      <c r="H15" s="31">
        <v>0.82786885245901642</v>
      </c>
      <c r="I15" s="32">
        <v>101</v>
      </c>
      <c r="J15" s="30"/>
      <c r="K15" s="33">
        <v>0.13934426229508196</v>
      </c>
      <c r="L15" s="34">
        <v>17</v>
      </c>
      <c r="M15" s="33">
        <v>2.4590163934426229E-2</v>
      </c>
      <c r="N15" s="34">
        <v>3</v>
      </c>
    </row>
    <row r="16" spans="1:14" ht="18">
      <c r="A16" s="36" t="s">
        <v>18</v>
      </c>
      <c r="B16" s="28"/>
      <c r="C16" s="29">
        <v>4</v>
      </c>
      <c r="D16" s="29">
        <v>3</v>
      </c>
      <c r="E16" s="30"/>
      <c r="F16" s="31">
        <v>0</v>
      </c>
      <c r="G16" s="32">
        <v>0</v>
      </c>
      <c r="H16" s="31">
        <v>1</v>
      </c>
      <c r="I16" s="32">
        <v>4</v>
      </c>
      <c r="J16" s="30"/>
      <c r="K16" s="33">
        <v>0</v>
      </c>
      <c r="L16" s="34">
        <v>0</v>
      </c>
      <c r="M16" s="33">
        <v>0</v>
      </c>
      <c r="N16" s="34">
        <v>0</v>
      </c>
    </row>
    <row r="17" spans="1:14" ht="18">
      <c r="A17" s="36" t="s">
        <v>46</v>
      </c>
      <c r="B17" s="35"/>
      <c r="C17" s="29">
        <v>3</v>
      </c>
      <c r="D17" s="29">
        <v>3</v>
      </c>
      <c r="E17" s="30"/>
      <c r="F17" s="31">
        <v>0</v>
      </c>
      <c r="G17" s="32">
        <v>0</v>
      </c>
      <c r="H17" s="31">
        <v>1</v>
      </c>
      <c r="I17" s="32">
        <v>3</v>
      </c>
      <c r="J17" s="30"/>
      <c r="K17" s="33">
        <v>0</v>
      </c>
      <c r="L17" s="34">
        <v>0</v>
      </c>
      <c r="M17" s="33">
        <v>0</v>
      </c>
      <c r="N17" s="34">
        <v>0</v>
      </c>
    </row>
    <row r="18" spans="1:14" ht="18">
      <c r="A18" s="36" t="s">
        <v>47</v>
      </c>
      <c r="B18" s="35"/>
      <c r="C18" s="29">
        <v>3</v>
      </c>
      <c r="D18" s="29">
        <v>2</v>
      </c>
      <c r="E18" s="30"/>
      <c r="F18" s="31">
        <v>0</v>
      </c>
      <c r="G18" s="32">
        <v>0</v>
      </c>
      <c r="H18" s="31">
        <v>0.33333333333333331</v>
      </c>
      <c r="I18" s="32">
        <v>1</v>
      </c>
      <c r="J18" s="30"/>
      <c r="K18" s="33">
        <v>0.33333333333333331</v>
      </c>
      <c r="L18" s="34">
        <v>1</v>
      </c>
      <c r="M18" s="33">
        <v>0.33333333333333331</v>
      </c>
      <c r="N18" s="34">
        <v>1</v>
      </c>
    </row>
    <row r="19" spans="1:14" ht="18">
      <c r="A19" s="36" t="s">
        <v>49</v>
      </c>
      <c r="B19" s="28"/>
      <c r="C19" s="29">
        <v>4</v>
      </c>
      <c r="D19" s="29">
        <v>4</v>
      </c>
      <c r="E19" s="30"/>
      <c r="F19" s="31">
        <v>0</v>
      </c>
      <c r="G19" s="32">
        <v>0</v>
      </c>
      <c r="H19" s="31">
        <v>0.5</v>
      </c>
      <c r="I19" s="32">
        <v>2</v>
      </c>
      <c r="J19" s="30"/>
      <c r="K19" s="33">
        <v>0.25</v>
      </c>
      <c r="L19" s="34">
        <v>1</v>
      </c>
      <c r="M19" s="33">
        <v>0.25</v>
      </c>
      <c r="N19" s="34">
        <v>1</v>
      </c>
    </row>
    <row r="20" spans="1:14" ht="18">
      <c r="A20" s="36" t="s">
        <v>51</v>
      </c>
      <c r="B20" s="28"/>
      <c r="C20" s="29">
        <v>7</v>
      </c>
      <c r="D20" s="29">
        <v>8</v>
      </c>
      <c r="E20" s="30"/>
      <c r="F20" s="31">
        <v>0</v>
      </c>
      <c r="G20" s="32">
        <v>0</v>
      </c>
      <c r="H20" s="31">
        <v>0.7142857142857143</v>
      </c>
      <c r="I20" s="32">
        <v>5</v>
      </c>
      <c r="J20" s="30"/>
      <c r="K20" s="33">
        <v>0.2857142857142857</v>
      </c>
      <c r="L20" s="34">
        <v>2</v>
      </c>
      <c r="M20" s="33">
        <v>0</v>
      </c>
      <c r="N20" s="34">
        <v>0</v>
      </c>
    </row>
    <row r="21" spans="1:14" ht="18">
      <c r="A21" s="36" t="s">
        <v>23</v>
      </c>
      <c r="B21" s="28"/>
      <c r="C21" s="29">
        <v>3</v>
      </c>
      <c r="D21" s="29">
        <v>3</v>
      </c>
      <c r="E21" s="30"/>
      <c r="F21" s="31">
        <v>0</v>
      </c>
      <c r="G21" s="32">
        <v>0</v>
      </c>
      <c r="H21" s="31">
        <v>1</v>
      </c>
      <c r="I21" s="32">
        <v>3</v>
      </c>
      <c r="J21" s="30"/>
      <c r="K21" s="33">
        <v>0</v>
      </c>
      <c r="L21" s="34">
        <v>0</v>
      </c>
      <c r="M21" s="33">
        <v>0</v>
      </c>
      <c r="N21" s="34">
        <v>0</v>
      </c>
    </row>
    <row r="22" spans="1:14" ht="18">
      <c r="A22" s="36" t="s">
        <v>24</v>
      </c>
      <c r="B22" s="28"/>
      <c r="C22" s="29">
        <v>95</v>
      </c>
      <c r="D22" s="29">
        <v>65</v>
      </c>
      <c r="E22" s="30"/>
      <c r="F22" s="31">
        <v>0</v>
      </c>
      <c r="G22" s="32">
        <v>0</v>
      </c>
      <c r="H22" s="31">
        <v>0.29473684210526313</v>
      </c>
      <c r="I22" s="32">
        <v>28</v>
      </c>
      <c r="J22" s="30"/>
      <c r="K22" s="33">
        <v>9.4736842105263161E-2</v>
      </c>
      <c r="L22" s="34">
        <v>9</v>
      </c>
      <c r="M22" s="33">
        <v>0.61052631578947369</v>
      </c>
      <c r="N22" s="34">
        <v>58</v>
      </c>
    </row>
    <row r="23" spans="1:14" ht="18">
      <c r="A23" s="36" t="s">
        <v>19</v>
      </c>
      <c r="B23" s="28"/>
      <c r="C23" s="29">
        <v>5</v>
      </c>
      <c r="D23" s="29">
        <v>13</v>
      </c>
      <c r="E23" s="30"/>
      <c r="F23" s="31">
        <v>0</v>
      </c>
      <c r="G23" s="32">
        <v>0</v>
      </c>
      <c r="H23" s="31">
        <v>0.6</v>
      </c>
      <c r="I23" s="32">
        <v>3</v>
      </c>
      <c r="J23" s="30"/>
      <c r="K23" s="33">
        <v>0</v>
      </c>
      <c r="L23" s="34">
        <v>0</v>
      </c>
      <c r="M23" s="33">
        <v>0.4</v>
      </c>
      <c r="N23" s="34">
        <v>2</v>
      </c>
    </row>
    <row r="24" spans="1:14" ht="18">
      <c r="A24" s="36" t="s">
        <v>25</v>
      </c>
      <c r="C24" s="29">
        <v>2</v>
      </c>
      <c r="D24" s="29">
        <v>2</v>
      </c>
      <c r="F24" s="31">
        <v>0</v>
      </c>
      <c r="G24" s="32">
        <v>0</v>
      </c>
      <c r="H24" s="31">
        <v>0.5</v>
      </c>
      <c r="I24" s="32">
        <v>1</v>
      </c>
      <c r="K24" s="33">
        <v>0.5</v>
      </c>
      <c r="L24" s="34">
        <v>1</v>
      </c>
      <c r="M24" s="33">
        <v>0</v>
      </c>
      <c r="N24" s="34">
        <v>0</v>
      </c>
    </row>
    <row r="25" spans="1:14" ht="18">
      <c r="A25" s="36" t="s">
        <v>54</v>
      </c>
      <c r="C25" s="29">
        <v>4</v>
      </c>
      <c r="D25" s="29">
        <v>3</v>
      </c>
      <c r="F25" s="31">
        <v>0</v>
      </c>
      <c r="G25" s="32">
        <v>0</v>
      </c>
      <c r="H25" s="31">
        <v>0.25</v>
      </c>
      <c r="I25" s="32">
        <v>1</v>
      </c>
      <c r="K25" s="33">
        <v>0</v>
      </c>
      <c r="L25" s="34">
        <v>0</v>
      </c>
      <c r="M25" s="33">
        <v>0.75</v>
      </c>
      <c r="N25" s="34">
        <v>3</v>
      </c>
    </row>
    <row r="26" spans="1:14" ht="18">
      <c r="A26" s="36" t="s">
        <v>55</v>
      </c>
      <c r="C26" s="29">
        <v>7</v>
      </c>
      <c r="D26" s="29">
        <v>5</v>
      </c>
      <c r="F26" s="31">
        <v>0</v>
      </c>
      <c r="G26" s="32">
        <v>0</v>
      </c>
      <c r="H26" s="31">
        <v>0.5714285714285714</v>
      </c>
      <c r="I26" s="32">
        <v>4</v>
      </c>
      <c r="K26" s="33">
        <v>0.14285714285714285</v>
      </c>
      <c r="L26" s="34">
        <v>1</v>
      </c>
      <c r="M26" s="33">
        <v>0.2857142857142857</v>
      </c>
      <c r="N26" s="34">
        <v>2</v>
      </c>
    </row>
    <row r="27" spans="1:14" ht="18">
      <c r="A27" s="36" t="s">
        <v>79</v>
      </c>
      <c r="C27" s="29">
        <v>1</v>
      </c>
      <c r="D27" s="29">
        <v>2</v>
      </c>
      <c r="F27" s="31">
        <v>0</v>
      </c>
      <c r="G27" s="32">
        <v>0</v>
      </c>
      <c r="H27" s="31">
        <v>0</v>
      </c>
      <c r="I27" s="32">
        <v>0</v>
      </c>
      <c r="K27" s="33">
        <v>0</v>
      </c>
      <c r="L27" s="34">
        <v>0</v>
      </c>
      <c r="M27" s="33">
        <v>1</v>
      </c>
      <c r="N27" s="34">
        <v>1</v>
      </c>
    </row>
    <row r="28" spans="1:14" ht="18">
      <c r="A28" s="36" t="s">
        <v>58</v>
      </c>
      <c r="C28" s="29">
        <v>2</v>
      </c>
      <c r="D28" s="29">
        <v>2</v>
      </c>
      <c r="F28" s="31">
        <v>0</v>
      </c>
      <c r="G28" s="32">
        <v>0</v>
      </c>
      <c r="H28" s="31">
        <v>0.5</v>
      </c>
      <c r="I28" s="32">
        <v>1</v>
      </c>
      <c r="K28" s="33">
        <v>0</v>
      </c>
      <c r="L28" s="34">
        <v>0</v>
      </c>
      <c r="M28" s="33">
        <v>0.5</v>
      </c>
      <c r="N28" s="34">
        <v>1</v>
      </c>
    </row>
    <row r="29" spans="1:14" ht="18">
      <c r="A29" s="36" t="s">
        <v>59</v>
      </c>
      <c r="C29" s="29">
        <v>1</v>
      </c>
      <c r="D29" s="29">
        <v>2</v>
      </c>
      <c r="F29" s="31">
        <v>0</v>
      </c>
      <c r="G29" s="32">
        <v>0</v>
      </c>
      <c r="H29" s="31">
        <v>1</v>
      </c>
      <c r="I29" s="32">
        <v>1</v>
      </c>
      <c r="K29" s="33">
        <v>0</v>
      </c>
      <c r="L29" s="34">
        <v>0</v>
      </c>
      <c r="M29" s="33">
        <v>0</v>
      </c>
      <c r="N29" s="34">
        <v>0</v>
      </c>
    </row>
    <row r="30" spans="1:14" ht="18">
      <c r="A30" s="36" t="s">
        <v>60</v>
      </c>
      <c r="C30" s="29">
        <v>3</v>
      </c>
      <c r="D30" s="29">
        <v>5</v>
      </c>
      <c r="F30" s="31">
        <v>0</v>
      </c>
      <c r="G30" s="32">
        <v>0</v>
      </c>
      <c r="H30" s="31">
        <v>1</v>
      </c>
      <c r="I30" s="32">
        <v>3</v>
      </c>
      <c r="K30" s="33">
        <v>0</v>
      </c>
      <c r="L30" s="34">
        <v>0</v>
      </c>
      <c r="M30" s="33">
        <v>0</v>
      </c>
      <c r="N30" s="34">
        <v>0</v>
      </c>
    </row>
    <row r="31" spans="1:14" ht="18">
      <c r="A31" s="36" t="s">
        <v>61</v>
      </c>
      <c r="C31" s="29">
        <v>11</v>
      </c>
      <c r="D31" s="29">
        <v>10</v>
      </c>
      <c r="F31" s="31">
        <v>0</v>
      </c>
      <c r="G31" s="32">
        <v>0</v>
      </c>
      <c r="H31" s="31">
        <v>0.54545454545454541</v>
      </c>
      <c r="I31" s="32">
        <v>6</v>
      </c>
      <c r="K31" s="33">
        <v>0.27272727272727271</v>
      </c>
      <c r="L31" s="34">
        <v>3</v>
      </c>
      <c r="M31" s="33">
        <v>0.18181818181818182</v>
      </c>
      <c r="N31" s="34">
        <v>2</v>
      </c>
    </row>
    <row r="32" spans="1:14" ht="18">
      <c r="A32" s="36" t="s">
        <v>27</v>
      </c>
      <c r="C32" s="29">
        <v>10</v>
      </c>
      <c r="D32" s="29">
        <v>15</v>
      </c>
      <c r="F32" s="31">
        <v>0</v>
      </c>
      <c r="G32" s="32">
        <v>0</v>
      </c>
      <c r="H32" s="31">
        <v>0.7</v>
      </c>
      <c r="I32" s="32">
        <v>7</v>
      </c>
      <c r="K32" s="33">
        <v>0.3</v>
      </c>
      <c r="L32" s="34">
        <v>3</v>
      </c>
      <c r="M32" s="33">
        <v>0</v>
      </c>
      <c r="N32" s="34">
        <v>0</v>
      </c>
    </row>
    <row r="33" spans="1:14" ht="18">
      <c r="A33" s="36" t="s">
        <v>28</v>
      </c>
      <c r="C33" s="29">
        <v>1</v>
      </c>
      <c r="D33" s="29">
        <v>1</v>
      </c>
      <c r="F33" s="31">
        <v>0</v>
      </c>
      <c r="G33" s="32">
        <v>0</v>
      </c>
      <c r="H33" s="31">
        <v>1</v>
      </c>
      <c r="I33" s="32">
        <v>1</v>
      </c>
      <c r="K33" s="33">
        <v>0</v>
      </c>
      <c r="L33" s="34">
        <v>0</v>
      </c>
      <c r="M33" s="33">
        <v>0</v>
      </c>
      <c r="N33" s="34">
        <v>0</v>
      </c>
    </row>
    <row r="34" spans="1:14" ht="18">
      <c r="A34" s="36" t="s">
        <v>80</v>
      </c>
      <c r="C34" s="29">
        <v>1</v>
      </c>
      <c r="D34" s="29">
        <v>1</v>
      </c>
      <c r="F34" s="31">
        <v>0</v>
      </c>
      <c r="G34" s="32">
        <v>0</v>
      </c>
      <c r="H34" s="31">
        <v>1</v>
      </c>
      <c r="I34" s="32">
        <v>1</v>
      </c>
      <c r="K34" s="33">
        <v>0</v>
      </c>
      <c r="L34" s="34">
        <v>0</v>
      </c>
      <c r="M34" s="33">
        <v>0</v>
      </c>
      <c r="N34" s="34">
        <v>0</v>
      </c>
    </row>
    <row r="35" spans="1:14" ht="18">
      <c r="A35" s="36" t="s">
        <v>81</v>
      </c>
      <c r="C35" s="29">
        <v>1</v>
      </c>
      <c r="D35" s="29">
        <v>0</v>
      </c>
      <c r="F35" s="31">
        <v>0</v>
      </c>
      <c r="G35" s="32">
        <v>0</v>
      </c>
      <c r="H35" s="31">
        <v>1</v>
      </c>
      <c r="I35" s="32">
        <v>1</v>
      </c>
      <c r="K35" s="33">
        <v>0</v>
      </c>
      <c r="L35" s="34">
        <v>0</v>
      </c>
      <c r="M35" s="33">
        <v>0</v>
      </c>
      <c r="N35" s="34">
        <v>0</v>
      </c>
    </row>
    <row r="36" spans="1:14" ht="18">
      <c r="A36" s="36" t="s">
        <v>30</v>
      </c>
      <c r="C36" s="29">
        <v>10</v>
      </c>
      <c r="D36" s="29">
        <v>13</v>
      </c>
      <c r="F36" s="31">
        <v>0</v>
      </c>
      <c r="G36" s="32">
        <v>0</v>
      </c>
      <c r="H36" s="31">
        <v>0.7</v>
      </c>
      <c r="I36" s="32">
        <v>7</v>
      </c>
      <c r="K36" s="33">
        <v>0.1</v>
      </c>
      <c r="L36" s="34">
        <v>1</v>
      </c>
      <c r="M36" s="33">
        <v>0.2</v>
      </c>
      <c r="N36" s="34">
        <v>2</v>
      </c>
    </row>
    <row r="37" spans="1:14" ht="18">
      <c r="A37" s="36" t="s">
        <v>31</v>
      </c>
      <c r="C37" s="29">
        <v>3</v>
      </c>
      <c r="D37" s="29">
        <v>1</v>
      </c>
      <c r="F37" s="31">
        <v>0</v>
      </c>
      <c r="G37" s="32">
        <v>0</v>
      </c>
      <c r="H37" s="31">
        <v>0</v>
      </c>
      <c r="I37" s="32">
        <v>0</v>
      </c>
      <c r="K37" s="33">
        <v>0</v>
      </c>
      <c r="L37" s="34">
        <v>0</v>
      </c>
      <c r="M37" s="33">
        <v>1</v>
      </c>
      <c r="N37" s="34">
        <v>3</v>
      </c>
    </row>
    <row r="38" spans="1:14" ht="18">
      <c r="A38" s="36" t="s">
        <v>82</v>
      </c>
      <c r="C38" s="29">
        <v>2</v>
      </c>
      <c r="D38" s="29">
        <v>2</v>
      </c>
      <c r="F38" s="31">
        <v>0</v>
      </c>
      <c r="G38" s="32">
        <v>0</v>
      </c>
      <c r="H38" s="31">
        <v>1</v>
      </c>
      <c r="I38" s="32">
        <v>2</v>
      </c>
      <c r="K38" s="33">
        <v>0</v>
      </c>
      <c r="L38" s="34">
        <v>0</v>
      </c>
      <c r="M38" s="33">
        <v>0</v>
      </c>
      <c r="N38" s="34">
        <v>0</v>
      </c>
    </row>
    <row r="39" spans="1:14" ht="18">
      <c r="A39" s="36" t="s">
        <v>69</v>
      </c>
      <c r="C39" s="29">
        <v>1</v>
      </c>
      <c r="D39" s="29">
        <v>2</v>
      </c>
      <c r="F39" s="31">
        <v>0</v>
      </c>
      <c r="G39" s="32">
        <v>0</v>
      </c>
      <c r="H39" s="31">
        <v>1</v>
      </c>
      <c r="I39" s="32">
        <v>1</v>
      </c>
      <c r="K39" s="33">
        <v>0</v>
      </c>
      <c r="L39" s="34">
        <v>0</v>
      </c>
      <c r="M39" s="33">
        <v>0</v>
      </c>
      <c r="N39" s="34">
        <v>0</v>
      </c>
    </row>
    <row r="40" spans="1:14" ht="18">
      <c r="A40" s="36" t="s">
        <v>72</v>
      </c>
      <c r="C40" s="29">
        <v>1</v>
      </c>
      <c r="D40" s="29">
        <v>1</v>
      </c>
      <c r="F40" s="31">
        <v>0</v>
      </c>
      <c r="G40" s="32">
        <v>0</v>
      </c>
      <c r="H40" s="31">
        <v>1</v>
      </c>
      <c r="I40" s="32">
        <v>1</v>
      </c>
      <c r="K40" s="33">
        <v>0</v>
      </c>
      <c r="L40" s="34">
        <v>0</v>
      </c>
      <c r="M40" s="33">
        <v>0</v>
      </c>
      <c r="N40" s="34">
        <v>0</v>
      </c>
    </row>
    <row r="41" spans="1:14" ht="18">
      <c r="A41" s="36" t="s">
        <v>73</v>
      </c>
      <c r="C41" s="29">
        <v>8</v>
      </c>
      <c r="D41" s="29">
        <v>10</v>
      </c>
      <c r="F41" s="31">
        <v>0</v>
      </c>
      <c r="G41" s="32">
        <v>0</v>
      </c>
      <c r="H41" s="31">
        <v>0.375</v>
      </c>
      <c r="I41" s="32">
        <v>3</v>
      </c>
      <c r="K41" s="33">
        <v>0.5</v>
      </c>
      <c r="L41" s="34">
        <v>4</v>
      </c>
      <c r="M41" s="33">
        <v>0.125</v>
      </c>
      <c r="N41" s="34">
        <v>1</v>
      </c>
    </row>
    <row r="42" spans="1:14" ht="18">
      <c r="A42" s="36" t="s">
        <v>35</v>
      </c>
      <c r="C42" s="29">
        <v>1</v>
      </c>
      <c r="D42" s="29">
        <v>1</v>
      </c>
      <c r="F42" s="31">
        <v>0</v>
      </c>
      <c r="G42" s="32">
        <v>0</v>
      </c>
      <c r="H42" s="31">
        <v>1</v>
      </c>
      <c r="I42" s="32">
        <v>1</v>
      </c>
      <c r="K42" s="33">
        <v>0</v>
      </c>
      <c r="L42" s="34">
        <v>0</v>
      </c>
      <c r="M42" s="33">
        <v>0</v>
      </c>
      <c r="N42" s="34">
        <v>0</v>
      </c>
    </row>
    <row r="43" spans="1:14" ht="18">
      <c r="A43" s="36" t="s">
        <v>74</v>
      </c>
      <c r="C43" s="29">
        <v>8</v>
      </c>
      <c r="D43" s="29">
        <v>8</v>
      </c>
      <c r="F43" s="31">
        <v>0</v>
      </c>
      <c r="G43" s="32">
        <v>0</v>
      </c>
      <c r="H43" s="31">
        <v>0.625</v>
      </c>
      <c r="I43" s="32">
        <v>5</v>
      </c>
      <c r="K43" s="33">
        <v>0</v>
      </c>
      <c r="L43" s="34">
        <v>0</v>
      </c>
      <c r="M43" s="33">
        <v>0.375</v>
      </c>
      <c r="N43" s="34">
        <v>3</v>
      </c>
    </row>
    <row r="44" spans="1:14" ht="18">
      <c r="A44" s="36" t="s">
        <v>76</v>
      </c>
      <c r="C44" s="29">
        <v>3</v>
      </c>
      <c r="D44" s="29">
        <v>2</v>
      </c>
      <c r="F44" s="31">
        <v>0</v>
      </c>
      <c r="G44" s="32">
        <v>0</v>
      </c>
      <c r="H44" s="31">
        <v>0.66666666666666663</v>
      </c>
      <c r="I44" s="32">
        <v>2</v>
      </c>
      <c r="K44" s="33">
        <v>0</v>
      </c>
      <c r="L44" s="34">
        <v>0</v>
      </c>
      <c r="M44" s="33">
        <v>0.33333333333333331</v>
      </c>
      <c r="N44" s="34">
        <v>1</v>
      </c>
    </row>
    <row r="45" spans="1:14" ht="18">
      <c r="A45" s="36" t="s">
        <v>20</v>
      </c>
      <c r="C45" s="29">
        <v>293</v>
      </c>
      <c r="D45" s="29">
        <v>401</v>
      </c>
      <c r="F45" s="31">
        <v>6.8259385665529011E-3</v>
      </c>
      <c r="G45" s="32">
        <v>2</v>
      </c>
      <c r="H45" s="31">
        <v>0.66552901023890787</v>
      </c>
      <c r="I45" s="32">
        <v>195</v>
      </c>
      <c r="K45" s="33">
        <v>0.20819112627986347</v>
      </c>
      <c r="L45" s="34">
        <v>61</v>
      </c>
      <c r="M45" s="33">
        <v>0.11945392491467577</v>
      </c>
      <c r="N45" s="34">
        <v>35</v>
      </c>
    </row>
    <row r="46" spans="1:14" ht="18">
      <c r="A46" s="36" t="s">
        <v>77</v>
      </c>
      <c r="C46" s="29">
        <v>1</v>
      </c>
      <c r="D46" s="29">
        <v>1</v>
      </c>
      <c r="F46" s="31">
        <v>0</v>
      </c>
      <c r="G46" s="32">
        <v>0</v>
      </c>
      <c r="H46" s="31">
        <v>1</v>
      </c>
      <c r="I46" s="32">
        <v>1</v>
      </c>
      <c r="K46" s="33">
        <v>0</v>
      </c>
      <c r="L46" s="34">
        <v>0</v>
      </c>
      <c r="M46" s="33">
        <v>0</v>
      </c>
      <c r="N46" s="34">
        <v>0</v>
      </c>
    </row>
    <row r="135" spans="1:1">
      <c r="A135" t="s">
        <v>21</v>
      </c>
    </row>
    <row r="151" spans="1:1">
      <c r="A151" t="s">
        <v>22</v>
      </c>
    </row>
    <row r="159" spans="1:1">
      <c r="A159" t="s">
        <v>23</v>
      </c>
    </row>
    <row r="166" spans="1:1">
      <c r="A166" t="s">
        <v>24</v>
      </c>
    </row>
    <row r="175" spans="1:1">
      <c r="A175" t="s">
        <v>25</v>
      </c>
    </row>
    <row r="179" spans="1:1">
      <c r="A179" t="s">
        <v>26</v>
      </c>
    </row>
    <row r="182" spans="1:1">
      <c r="A182" t="s">
        <v>27</v>
      </c>
    </row>
    <row r="185" spans="1:1">
      <c r="A185" t="s">
        <v>28</v>
      </c>
    </row>
    <row r="189" spans="1:1">
      <c r="A189" t="s">
        <v>29</v>
      </c>
    </row>
    <row r="194" spans="1:1">
      <c r="A194" t="s">
        <v>30</v>
      </c>
    </row>
    <row r="197" spans="1:1">
      <c r="A197" t="s">
        <v>31</v>
      </c>
    </row>
    <row r="201" spans="1:1">
      <c r="A201" t="s">
        <v>32</v>
      </c>
    </row>
    <row r="204" spans="1:1">
      <c r="A204" t="s">
        <v>33</v>
      </c>
    </row>
    <row r="206" spans="1:1">
      <c r="A206" t="s">
        <v>34</v>
      </c>
    </row>
    <row r="208" spans="1:1">
      <c r="A208" t="s">
        <v>35</v>
      </c>
    </row>
    <row r="210" spans="1:1">
      <c r="A210" t="s">
        <v>36</v>
      </c>
    </row>
    <row r="212" spans="1:1">
      <c r="A212" t="s">
        <v>37</v>
      </c>
    </row>
    <row r="214" spans="1:1">
      <c r="A214" t="s">
        <v>20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23" ma:contentTypeDescription="Create a new document." ma:contentTypeScope="" ma:versionID="827b00e5d123338055923b20f98b865e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1a1c2d51122c3f957168141aee583f8e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6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08385-FDDB-4DFD-9352-AC3E50B2BC85}"/>
</file>

<file path=customXml/itemProps2.xml><?xml version="1.0" encoding="utf-8"?>
<ds:datastoreItem xmlns:ds="http://schemas.openxmlformats.org/officeDocument/2006/customXml" ds:itemID="{B1D0783D-38FB-4C23-BABB-34400C685676}"/>
</file>

<file path=customXml/itemProps3.xml><?xml version="1.0" encoding="utf-8"?>
<ds:datastoreItem xmlns:ds="http://schemas.openxmlformats.org/officeDocument/2006/customXml" ds:itemID="{0C6406CA-502D-4610-8C38-1D143CDF08D7}"/>
</file>

<file path=docMetadata/LabelInfo.xml><?xml version="1.0" encoding="utf-8"?>
<clbl:labelList xmlns:clbl="http://schemas.microsoft.com/office/2020/mipLabelMetadata">
  <clbl:label id="{1a19d03a-48bc-4359-8038-5b5f6d5847c3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2016-09-15T21:54:21Z</dcterms:created>
  <dcterms:modified xsi:type="dcterms:W3CDTF">2025-01-07T18:36:34Z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tracyi@microsoft.com</vt:lpwstr>
  </property>
  <property fmtid="{D5CDD505-2E9C-101B-9397-08002B2CF9AE}" pid="5" name="MSIP_Label_f42aa342-8706-4288-bd11-ebb85995028c_SetDate">
    <vt:lpwstr>2018-01-26T18:22:59.1369038Z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MediaServiceImageTags">
    <vt:lpwstr/>
  </property>
</Properties>
</file>